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ate1904="1"/>
  <mc:AlternateContent xmlns:mc="http://schemas.openxmlformats.org/markup-compatibility/2006">
    <mc:Choice Requires="x15">
      <x15ac:absPath xmlns:x15ac="http://schemas.microsoft.com/office/spreadsheetml/2010/11/ac" url="/Users/fujita-macbookair4/Downloads/"/>
    </mc:Choice>
  </mc:AlternateContent>
  <xr:revisionPtr revIDLastSave="0" documentId="13_ncr:1_{890B61D3-79AD-A741-8E7B-A0B1998D6853}" xr6:coauthVersionLast="47" xr6:coauthVersionMax="47" xr10:uidLastSave="{00000000-0000-0000-0000-000000000000}"/>
  <bookViews>
    <workbookView xWindow="8380" yWindow="500" windowWidth="29040" windowHeight="15840" tabRatio="677" xr2:uid="{00000000-000D-0000-FFFF-FFFF00000000}"/>
  </bookViews>
  <sheets>
    <sheet name="自然体験活動指導者資格取得申請書" sheetId="75" r:id="rId1"/>
    <sheet name="指導者データ入力書式" sheetId="78" state="hidden" r:id="rId2"/>
    <sheet name="記入例" sheetId="80" r:id="rId3"/>
    <sheet name="自然体験部会使用【変更禁止】" sheetId="79" state="hidden" r:id="rId4"/>
  </sheets>
  <externalReferences>
    <externalReference r:id="rId5"/>
  </externalReferences>
  <definedNames>
    <definedName name="_xlnm._FilterDatabase" localSheetId="2" hidden="1">記入例!#REF!</definedName>
    <definedName name="_xlnm._FilterDatabase" localSheetId="0" hidden="1">自然体験活動指導者資格取得申請書!$AC$22</definedName>
    <definedName name="_xlnm.Print_Area" localSheetId="2">記入例!$A$1:$Y$30</definedName>
    <definedName name="_xlnm.Print_Area" localSheetId="0">自然体験活動指導者資格取得申請書!$A$1:$Y$30</definedName>
    <definedName name="資格種別">[1]自然体験部会使用【変更禁止】!$D$2:$E$4</definedName>
    <definedName name="都道府県＿資格取得申請書">自然体験部会使用【変更禁止】!$A$2:$B$49</definedName>
    <definedName name="都道府県＿養成団体認定様式">[1]自然体験部会使用【変更禁止】!$A$2:$A$49</definedName>
    <definedName name="法人格名称">自然体験部会使用【変更禁止】!$D$2:$D$4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 i="78" l="1"/>
  <c r="K9" i="78"/>
  <c r="J4" i="78"/>
  <c r="J3" i="78"/>
  <c r="J2" i="78"/>
  <c r="J1" i="78"/>
  <c r="F1" i="78"/>
  <c r="F2" i="78"/>
  <c r="H9" i="78"/>
  <c r="G9" i="78"/>
  <c r="F9" i="78"/>
  <c r="E9" i="78"/>
  <c r="F2" i="79"/>
  <c r="F1" i="79"/>
  <c r="B2" i="79"/>
  <c r="B2" i="78"/>
  <c r="B1" i="79"/>
  <c r="B1" i="78"/>
  <c r="L15" i="78"/>
  <c r="L9" i="78" s="1"/>
  <c r="M15" i="78"/>
  <c r="N9" i="78" s="1"/>
  <c r="M9" i="78"/>
  <c r="W15" i="78"/>
  <c r="F15" i="78"/>
  <c r="E15" i="78"/>
  <c r="D15" i="78"/>
  <c r="V15" i="78"/>
  <c r="U15" i="78"/>
  <c r="T15" i="78"/>
  <c r="S15" i="78"/>
  <c r="B9" i="78"/>
  <c r="K11" i="78" s="1"/>
  <c r="B3" i="78"/>
  <c r="I9" i="78"/>
  <c r="O9" i="78"/>
  <c r="P9" i="78"/>
  <c r="Q9" i="78"/>
  <c r="R9" i="78"/>
  <c r="M16" i="78"/>
  <c r="M10" i="78"/>
  <c r="N10" i="78" s="1"/>
  <c r="M17" i="78"/>
  <c r="M11" i="78"/>
  <c r="N11" i="78" s="1"/>
  <c r="M18" i="78"/>
  <c r="M12" i="78" s="1"/>
  <c r="D9" i="78" l="1"/>
  <c r="S9" i="78"/>
  <c r="N12" i="78"/>
</calcChain>
</file>

<file path=xl/sharedStrings.xml><?xml version="1.0" encoding="utf-8"?>
<sst xmlns="http://schemas.openxmlformats.org/spreadsheetml/2006/main" count="236" uniqueCount="183">
  <si>
    <t>〒</t>
    <phoneticPr fontId="1"/>
  </si>
  <si>
    <t>ＦＡＸ</t>
  </si>
  <si>
    <t>Ｅ-ｍａｉｌ</t>
    <phoneticPr fontId="1"/>
  </si>
  <si>
    <t>ご記入いただく情報は、全国体験活動指導者認定委員会のプライバシーポリシーの利用目的の範囲内でのみ利用致します。</t>
    <rPh sb="1" eb="3">
      <t>キニュウ</t>
    </rPh>
    <rPh sb="7" eb="9">
      <t>ジョウホウ</t>
    </rPh>
    <rPh sb="11" eb="13">
      <t>ゼンコク</t>
    </rPh>
    <rPh sb="13" eb="15">
      <t>タイケン</t>
    </rPh>
    <rPh sb="15" eb="17">
      <t>カツドウ</t>
    </rPh>
    <rPh sb="17" eb="20">
      <t>シドウシャ</t>
    </rPh>
    <rPh sb="20" eb="22">
      <t>ニンテイ</t>
    </rPh>
    <rPh sb="22" eb="25">
      <t>イインカイ</t>
    </rPh>
    <rPh sb="37" eb="39">
      <t>リヨウ</t>
    </rPh>
    <rPh sb="39" eb="41">
      <t>モクテキ</t>
    </rPh>
    <rPh sb="42" eb="45">
      <t>ハンイナイ</t>
    </rPh>
    <rPh sb="48" eb="50">
      <t>リヨウ</t>
    </rPh>
    <rPh sb="50" eb="51">
      <t>イタ</t>
    </rPh>
    <phoneticPr fontId="1"/>
  </si>
  <si>
    <t>インストラクター及びコーディネーターに登録申請する方は既に登録をしている</t>
    <rPh sb="8" eb="9">
      <t>オヨ</t>
    </rPh>
    <rPh sb="19" eb="21">
      <t>トウロク</t>
    </rPh>
    <rPh sb="21" eb="23">
      <t>シンセイ</t>
    </rPh>
    <rPh sb="25" eb="26">
      <t>カタ</t>
    </rPh>
    <phoneticPr fontId="1"/>
  </si>
  <si>
    <t>登録番号</t>
    <rPh sb="0" eb="2">
      <t>トウロク</t>
    </rPh>
    <rPh sb="2" eb="4">
      <t>バンゴウ</t>
    </rPh>
    <phoneticPr fontId="1"/>
  </si>
  <si>
    <t>ＴＥＬ
（自宅）</t>
    <rPh sb="5" eb="7">
      <t>ジタク</t>
    </rPh>
    <phoneticPr fontId="1"/>
  </si>
  <si>
    <t>養成団体名</t>
    <rPh sb="0" eb="2">
      <t>ヨウセイ</t>
    </rPh>
    <rPh sb="2" eb="5">
      <t>ダンタイメイ</t>
    </rPh>
    <phoneticPr fontId="1"/>
  </si>
  <si>
    <t>講習会名</t>
    <rPh sb="0" eb="3">
      <t>コウシュウカイ</t>
    </rPh>
    <rPh sb="3" eb="4">
      <t>メイ</t>
    </rPh>
    <phoneticPr fontId="1"/>
  </si>
  <si>
    <t>資格種別と登録番号をご記入下さい。</t>
    <rPh sb="5" eb="7">
      <t>トウロク</t>
    </rPh>
    <rPh sb="7" eb="9">
      <t>バンゴウ</t>
    </rPh>
    <phoneticPr fontId="1"/>
  </si>
  <si>
    <t>性別</t>
    <rPh sb="0" eb="2">
      <t>セイベツ</t>
    </rPh>
    <phoneticPr fontId="1"/>
  </si>
  <si>
    <t>生年月日</t>
    <rPh sb="0" eb="4">
      <t>セイネンガッピ</t>
    </rPh>
    <phoneticPr fontId="1"/>
  </si>
  <si>
    <t>受　講　日（年月日）</t>
    <rPh sb="0" eb="1">
      <t>ウケ</t>
    </rPh>
    <rPh sb="2" eb="3">
      <t>コウ</t>
    </rPh>
    <rPh sb="4" eb="5">
      <t>ビ</t>
    </rPh>
    <rPh sb="6" eb="9">
      <t>ネンガッピ</t>
    </rPh>
    <phoneticPr fontId="1"/>
  </si>
  <si>
    <t>申請日
（年月日）</t>
    <rPh sb="0" eb="2">
      <t>シンセイ</t>
    </rPh>
    <rPh sb="2" eb="3">
      <t>キニュウビ</t>
    </rPh>
    <rPh sb="5" eb="8">
      <t>ネンガッピ</t>
    </rPh>
    <phoneticPr fontId="1"/>
  </si>
  <si>
    <t>男</t>
    <rPh sb="0" eb="1">
      <t>オトコ</t>
    </rPh>
    <phoneticPr fontId="1"/>
  </si>
  <si>
    <t>女</t>
    <rPh sb="0" eb="1">
      <t>オンナ</t>
    </rPh>
    <phoneticPr fontId="1"/>
  </si>
  <si>
    <t>住　　　　所</t>
    <rPh sb="0" eb="1">
      <t>ジュウ</t>
    </rPh>
    <rPh sb="5" eb="6">
      <t>トコロ</t>
    </rPh>
    <phoneticPr fontId="1"/>
  </si>
  <si>
    <r>
      <t xml:space="preserve">ＴＥＬ
</t>
    </r>
    <r>
      <rPr>
        <sz val="11"/>
        <rFont val="ＭＳ 明朝"/>
        <family val="1"/>
        <charset val="128"/>
      </rPr>
      <t>（携帯電話）</t>
    </r>
    <rPh sb="5" eb="7">
      <t>ケイタイ</t>
    </rPh>
    <rPh sb="7" eb="9">
      <t>デンワ</t>
    </rPh>
    <phoneticPr fontId="1"/>
  </si>
  <si>
    <t>登録申請する資格種別</t>
    <rPh sb="0" eb="2">
      <t>トウロク</t>
    </rPh>
    <rPh sb="2" eb="4">
      <t>シンセイ</t>
    </rPh>
    <rPh sb="6" eb="8">
      <t>シカク</t>
    </rPh>
    <rPh sb="8" eb="10">
      <t>シュベツ</t>
    </rPh>
    <phoneticPr fontId="1"/>
  </si>
  <si>
    <t>保持している資格</t>
    <rPh sb="0" eb="2">
      <t>ホジ</t>
    </rPh>
    <rPh sb="6" eb="8">
      <t>シカク</t>
    </rPh>
    <phoneticPr fontId="1"/>
  </si>
  <si>
    <t>インストラクター</t>
    <phoneticPr fontId="1"/>
  </si>
  <si>
    <t>氏名</t>
    <phoneticPr fontId="1"/>
  </si>
  <si>
    <t>から</t>
    <phoneticPr fontId="1"/>
  </si>
  <si>
    <t>リーダー</t>
    <phoneticPr fontId="1"/>
  </si>
  <si>
    <t>インストラクター</t>
    <phoneticPr fontId="1"/>
  </si>
  <si>
    <t>コーディネーター</t>
    <phoneticPr fontId="1"/>
  </si>
  <si>
    <t>✔</t>
    <phoneticPr fontId="1"/>
  </si>
  <si>
    <t>資格種別</t>
    <phoneticPr fontId="1"/>
  </si>
  <si>
    <t>全般</t>
    <phoneticPr fontId="1"/>
  </si>
  <si>
    <t>大人</t>
    <phoneticPr fontId="1"/>
  </si>
  <si>
    <t>子ども</t>
    <phoneticPr fontId="1"/>
  </si>
  <si>
    <t>自然体験活動指導者資格取得申請書</t>
    <rPh sb="0" eb="2">
      <t>シゼン</t>
    </rPh>
    <rPh sb="2" eb="4">
      <t>タイケン</t>
    </rPh>
    <rPh sb="4" eb="6">
      <t>カツドウ</t>
    </rPh>
    <rPh sb="6" eb="9">
      <t>シドウシャ</t>
    </rPh>
    <rPh sb="9" eb="11">
      <t>シカク</t>
    </rPh>
    <rPh sb="11" eb="13">
      <t>シュトク</t>
    </rPh>
    <rPh sb="13" eb="16">
      <t>シンセイショ</t>
    </rPh>
    <phoneticPr fontId="1"/>
  </si>
  <si>
    <t>全国体験活動指導者認定委員会　　　　　　　　　　　　　　　　　　　　　　　　　　　　　　　　　　　　　　　　　　　　　　　　　　　　　　　　　　　　　　　　　　　　　　　　　　　　　　　　　　　　　　　　　　　　　　　　　　　　　　　　　　　　　　自然体験活動部会長　殿　　　　　　　　　　　　　　　　　　　　　　　　　　　　　　　　　　　　　　　　　　　　　　　　　　　　　　　　　　　　　　　　　　　　　　　　　　　　　　　　　　　　　　　　　　　　</t>
    <rPh sb="0" eb="2">
      <t>ゼンコク</t>
    </rPh>
    <rPh sb="2" eb="4">
      <t>タイケン</t>
    </rPh>
    <rPh sb="4" eb="6">
      <t>カツドウ</t>
    </rPh>
    <rPh sb="6" eb="9">
      <t>シドウシャ</t>
    </rPh>
    <rPh sb="9" eb="11">
      <t>ニンテイ</t>
    </rPh>
    <rPh sb="11" eb="14">
      <t>イインカイ</t>
    </rPh>
    <rPh sb="124" eb="126">
      <t>シゼン</t>
    </rPh>
    <rPh sb="126" eb="128">
      <t>タイケン</t>
    </rPh>
    <rPh sb="128" eb="130">
      <t>カツドウ</t>
    </rPh>
    <rPh sb="130" eb="133">
      <t>ブカイチョウ</t>
    </rPh>
    <rPh sb="134" eb="135">
      <t>ドノ</t>
    </rPh>
    <phoneticPr fontId="1"/>
  </si>
  <si>
    <t>様式１０</t>
    <rPh sb="0" eb="2">
      <t>ヨウシキ</t>
    </rPh>
    <phoneticPr fontId="1"/>
  </si>
  <si>
    <t>養成団体名</t>
    <rPh sb="0" eb="2">
      <t>ヨウセイ</t>
    </rPh>
    <rPh sb="2" eb="4">
      <t>ダンタイ</t>
    </rPh>
    <rPh sb="4" eb="5">
      <t>メイ</t>
    </rPh>
    <phoneticPr fontId="8"/>
  </si>
  <si>
    <t>情報入力日</t>
    <rPh sb="0" eb="2">
      <t>ジョウホウ</t>
    </rPh>
    <rPh sb="2" eb="4">
      <t>ニュウリョク</t>
    </rPh>
    <rPh sb="4" eb="5">
      <t>ビ</t>
    </rPh>
    <phoneticPr fontId="8"/>
  </si>
  <si>
    <t>登録日</t>
    <rPh sb="0" eb="3">
      <t>トウロクビ</t>
    </rPh>
    <phoneticPr fontId="8"/>
  </si>
  <si>
    <t>資格名称</t>
    <rPh sb="0" eb="2">
      <t>シカク</t>
    </rPh>
    <rPh sb="2" eb="4">
      <t>メイショウ</t>
    </rPh>
    <phoneticPr fontId="8"/>
  </si>
  <si>
    <t>資格コード</t>
    <rPh sb="0" eb="2">
      <t>シカク</t>
    </rPh>
    <phoneticPr fontId="1"/>
  </si>
  <si>
    <t>姓</t>
    <rPh sb="0" eb="1">
      <t>セイ</t>
    </rPh>
    <phoneticPr fontId="8"/>
  </si>
  <si>
    <t>名</t>
    <rPh sb="0" eb="1">
      <t>メイ</t>
    </rPh>
    <phoneticPr fontId="8"/>
  </si>
  <si>
    <t>姓フリガナ</t>
    <rPh sb="0" eb="1">
      <t>セイ</t>
    </rPh>
    <phoneticPr fontId="8"/>
  </si>
  <si>
    <t>名フリガナ</t>
    <rPh sb="0" eb="1">
      <t>メイ</t>
    </rPh>
    <phoneticPr fontId="8"/>
  </si>
  <si>
    <t>性別</t>
    <rPh sb="0" eb="2">
      <t>セイベツ</t>
    </rPh>
    <phoneticPr fontId="8"/>
  </si>
  <si>
    <t>生年月日</t>
    <rPh sb="0" eb="2">
      <t>セイネン</t>
    </rPh>
    <rPh sb="2" eb="4">
      <t>ガッピ</t>
    </rPh>
    <phoneticPr fontId="8"/>
  </si>
  <si>
    <t>郵便番号</t>
    <rPh sb="0" eb="4">
      <t>ユウビンバンゴウ</t>
    </rPh>
    <phoneticPr fontId="8"/>
  </si>
  <si>
    <t>都道府県</t>
    <rPh sb="0" eb="4">
      <t>トドウフケン</t>
    </rPh>
    <phoneticPr fontId="8"/>
  </si>
  <si>
    <t>都道府県コード</t>
    <rPh sb="0" eb="4">
      <t>トドウフケン</t>
    </rPh>
    <phoneticPr fontId="1"/>
  </si>
  <si>
    <t>市区町村</t>
    <rPh sb="0" eb="2">
      <t>シク</t>
    </rPh>
    <rPh sb="2" eb="4">
      <t>チョウソン</t>
    </rPh>
    <phoneticPr fontId="1"/>
  </si>
  <si>
    <t>住所</t>
    <rPh sb="0" eb="2">
      <t>ジュウショ</t>
    </rPh>
    <phoneticPr fontId="8"/>
  </si>
  <si>
    <t>電話番号</t>
    <rPh sb="0" eb="2">
      <t>デンワ</t>
    </rPh>
    <rPh sb="2" eb="4">
      <t>バンゴウ</t>
    </rPh>
    <phoneticPr fontId="8"/>
  </si>
  <si>
    <t>電話番号（携帯）</t>
    <rPh sb="0" eb="2">
      <t>デンワ</t>
    </rPh>
    <rPh sb="2" eb="4">
      <t>バンゴウ</t>
    </rPh>
    <rPh sb="5" eb="7">
      <t>ケイタイ</t>
    </rPh>
    <phoneticPr fontId="8"/>
  </si>
  <si>
    <t>FAX</t>
    <phoneticPr fontId="8"/>
  </si>
  <si>
    <t>メールアドレス</t>
    <phoneticPr fontId="8"/>
  </si>
  <si>
    <t>指導対象者</t>
    <rPh sb="0" eb="2">
      <t>シドウ</t>
    </rPh>
    <rPh sb="2" eb="5">
      <t>タイショウシャ</t>
    </rPh>
    <phoneticPr fontId="1"/>
  </si>
  <si>
    <t>指導対象者コード</t>
    <rPh sb="0" eb="2">
      <t>シドウ</t>
    </rPh>
    <rPh sb="2" eb="5">
      <t>タイショウシャ</t>
    </rPh>
    <phoneticPr fontId="8"/>
  </si>
  <si>
    <t>例</t>
    <rPh sb="0" eb="1">
      <t>レイ</t>
    </rPh>
    <phoneticPr fontId="8"/>
  </si>
  <si>
    <t>リーダー</t>
  </si>
  <si>
    <t>自然</t>
    <rPh sb="0" eb="2">
      <t>シゼン</t>
    </rPh>
    <phoneticPr fontId="8"/>
  </si>
  <si>
    <t>体験</t>
    <rPh sb="0" eb="2">
      <t>タイケン</t>
    </rPh>
    <phoneticPr fontId="8"/>
  </si>
  <si>
    <t>東京都</t>
  </si>
  <si>
    <t>渋谷区</t>
    <rPh sb="0" eb="2">
      <t>シブヤ</t>
    </rPh>
    <rPh sb="2" eb="3">
      <t>ク</t>
    </rPh>
    <phoneticPr fontId="1"/>
  </si>
  <si>
    <t>代々木神園町3-1</t>
    <rPh sb="0" eb="6">
      <t>ヨヨギカミゾノチョウ</t>
    </rPh>
    <phoneticPr fontId="8"/>
  </si>
  <si>
    <t>info@www.cone.ne.jp</t>
  </si>
  <si>
    <t>全般</t>
  </si>
  <si>
    <t>フリガナ</t>
    <phoneticPr fontId="1"/>
  </si>
  <si>
    <t>シゼン</t>
    <phoneticPr fontId="8"/>
  </si>
  <si>
    <t>タイケン</t>
    <phoneticPr fontId="8"/>
  </si>
  <si>
    <t>151-0052</t>
    <phoneticPr fontId="8"/>
  </si>
  <si>
    <t>03-5363-2501</t>
    <phoneticPr fontId="8"/>
  </si>
  <si>
    <t>090-1111-1111</t>
    <phoneticPr fontId="8"/>
  </si>
  <si>
    <t>03-5363-2502</t>
    <phoneticPr fontId="8"/>
  </si>
  <si>
    <t>年</t>
    <phoneticPr fontId="1"/>
  </si>
  <si>
    <t>月</t>
    <phoneticPr fontId="1"/>
  </si>
  <si>
    <t>日</t>
    <phoneticPr fontId="1"/>
  </si>
  <si>
    <t>インストラクター</t>
  </si>
  <si>
    <t>コーディネーター</t>
  </si>
  <si>
    <t>受講日</t>
    <rPh sb="0" eb="2">
      <t>ジュコウ</t>
    </rPh>
    <rPh sb="2" eb="3">
      <t>ビ</t>
    </rPh>
    <phoneticPr fontId="8"/>
  </si>
  <si>
    <t>講習会名</t>
    <rPh sb="0" eb="3">
      <t>コウシュウカイ</t>
    </rPh>
    <rPh sb="3" eb="4">
      <t>メイ</t>
    </rPh>
    <phoneticPr fontId="8"/>
  </si>
  <si>
    <t>都道府県名称</t>
    <rPh sb="0" eb="4">
      <t>トドウフケン</t>
    </rPh>
    <rPh sb="4" eb="6">
      <t>メイショウ</t>
    </rPh>
    <phoneticPr fontId="8"/>
  </si>
  <si>
    <t>資格コード</t>
    <rPh sb="0" eb="2">
      <t>シカク</t>
    </rPh>
    <phoneticPr fontId="8"/>
  </si>
  <si>
    <t>北海道</t>
  </si>
  <si>
    <t>リーダー</t>
    <phoneticPr fontId="8"/>
  </si>
  <si>
    <t>青森県</t>
  </si>
  <si>
    <t>岩手県</t>
  </si>
  <si>
    <t>宮城県</t>
  </si>
  <si>
    <t>秋田県</t>
  </si>
  <si>
    <t>指導対象者</t>
    <rPh sb="0" eb="2">
      <t>シドウ</t>
    </rPh>
    <rPh sb="2" eb="5">
      <t>タイショウシャ</t>
    </rPh>
    <phoneticPr fontId="8"/>
  </si>
  <si>
    <t>対象者コード</t>
    <rPh sb="0" eb="3">
      <t>タイショウシャ</t>
    </rPh>
    <phoneticPr fontId="8"/>
  </si>
  <si>
    <t>山形県</t>
  </si>
  <si>
    <t>全般</t>
    <rPh sb="0" eb="2">
      <t>ゼンパン</t>
    </rPh>
    <phoneticPr fontId="8"/>
  </si>
  <si>
    <t>福島県</t>
  </si>
  <si>
    <t>大人</t>
    <rPh sb="0" eb="2">
      <t>オトナ</t>
    </rPh>
    <phoneticPr fontId="1"/>
  </si>
  <si>
    <t>茨城県</t>
  </si>
  <si>
    <t>子ども</t>
    <rPh sb="0" eb="1">
      <t>コ</t>
    </rPh>
    <phoneticPr fontId="1"/>
  </si>
  <si>
    <t>栃木県</t>
  </si>
  <si>
    <t>その他</t>
    <rPh sb="2" eb="3">
      <t>タ</t>
    </rPh>
    <phoneticPr fontId="1"/>
  </si>
  <si>
    <t>群馬県</t>
  </si>
  <si>
    <t>埼玉県</t>
  </si>
  <si>
    <t>千葉県</t>
  </si>
  <si>
    <t>神奈川県</t>
  </si>
  <si>
    <t>山梨県</t>
  </si>
  <si>
    <t>長野県</t>
  </si>
  <si>
    <t>新潟県</t>
  </si>
  <si>
    <t>富山県</t>
  </si>
  <si>
    <t>石川県</t>
  </si>
  <si>
    <t>福井県</t>
  </si>
  <si>
    <t>岐阜県</t>
  </si>
  <si>
    <t>静岡県</t>
  </si>
  <si>
    <t>愛知県</t>
  </si>
  <si>
    <t>三重県</t>
  </si>
  <si>
    <t>滋賀県</t>
  </si>
  <si>
    <t>京都府</t>
  </si>
  <si>
    <t>大阪府</t>
  </si>
  <si>
    <t>兵庫県</t>
  </si>
  <si>
    <t>奈良県</t>
  </si>
  <si>
    <t>和歌山県</t>
    <rPh sb="3" eb="4">
      <t>ケン</t>
    </rPh>
    <phoneticPr fontId="1"/>
  </si>
  <si>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</si>
  <si>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</si>
  <si>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</si>
  <si>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</si>
  <si>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</si>
  <si>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</si>
  <si>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</si>
  <si>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</si>
  <si>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</si>
  <si>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</si>
  <si>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</si>
  <si>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</si>
  <si>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</si>
  <si>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</si>
  <si>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</si>
  <si>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</si>
  <si>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</si>
  <si>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</si>
  <si>
    <t>既に持っている種別</t>
    <rPh sb="0" eb="1">
      <t>スデ</t>
    </rPh>
    <rPh sb="2" eb="3">
      <t>モ</t>
    </rPh>
    <rPh sb="7" eb="9">
      <t>シュベツ</t>
    </rPh>
    <phoneticPr fontId="8"/>
  </si>
  <si>
    <t>登録番号</t>
    <rPh sb="0" eb="2">
      <t>トウロク</t>
    </rPh>
    <rPh sb="2" eb="4">
      <t>バンゴウ</t>
    </rPh>
    <phoneticPr fontId="8"/>
  </si>
  <si>
    <t>大人</t>
  </si>
  <si>
    <t>子ども</t>
  </si>
  <si>
    <t>その他（　　　）</t>
  </si>
  <si>
    <t>その他</t>
    <phoneticPr fontId="1"/>
  </si>
  <si>
    <t>○</t>
  </si>
  <si>
    <t>2013/5/1</t>
    <phoneticPr fontId="1"/>
  </si>
  <si>
    <r>
      <t>ご自身が得意とする指導対象者を</t>
    </r>
    <r>
      <rPr>
        <b/>
        <sz val="12"/>
        <rFont val="ＭＳ 明朝"/>
        <family val="1"/>
        <charset val="128"/>
      </rPr>
      <t>１つのみ</t>
    </r>
    <r>
      <rPr>
        <sz val="11"/>
        <rFont val="ＭＳ 明朝"/>
        <family val="1"/>
        <charset val="128"/>
      </rPr>
      <t>お選び下さい。</t>
    </r>
    <rPh sb="1" eb="3">
      <t>ジシン</t>
    </rPh>
    <rPh sb="4" eb="6">
      <t>トクイ</t>
    </rPh>
    <rPh sb="9" eb="14">
      <t>シドウタイショウシャ</t>
    </rPh>
    <rPh sb="20" eb="22">
      <t>エラビクｄサイ</t>
    </rPh>
    <rPh sb="22" eb="23">
      <t>クダ</t>
    </rPh>
    <phoneticPr fontId="1"/>
  </si>
  <si>
    <t>東京都渋谷区代々木神園町3-1</t>
    <rPh sb="0" eb="3">
      <t>トウキョウト</t>
    </rPh>
    <rPh sb="3" eb="6">
      <t>シブヤク</t>
    </rPh>
    <rPh sb="6" eb="9">
      <t>ヨヨギ</t>
    </rPh>
    <rPh sb="9" eb="12">
      <t>カミゾノチョウ</t>
    </rPh>
    <phoneticPr fontId="1"/>
  </si>
  <si>
    <t>03-1234-5678</t>
    <phoneticPr fontId="1"/>
  </si>
  <si>
    <t>03-1234-5679</t>
    <phoneticPr fontId="1"/>
  </si>
  <si>
    <t>090-8765-4321</t>
    <phoneticPr fontId="1"/>
  </si>
  <si>
    <t>shizentaro@○○.jp</t>
    <phoneticPr fontId="1"/>
  </si>
  <si>
    <t>○×△自然学校</t>
    <rPh sb="3" eb="5">
      <t>シゼン</t>
    </rPh>
    <rPh sb="5" eb="7">
      <t>ガッコウ</t>
    </rPh>
    <phoneticPr fontId="1"/>
  </si>
  <si>
    <t>2013/5/4</t>
    <phoneticPr fontId="1"/>
  </si>
  <si>
    <t>（　　　　家族　　　　）</t>
    <rPh sb="5" eb="7">
      <t>カゾク</t>
    </rPh>
    <phoneticPr fontId="1"/>
  </si>
  <si>
    <t>○×△自然学校指導者</t>
    <rPh sb="3" eb="5">
      <t>シゼン</t>
    </rPh>
    <rPh sb="5" eb="7">
      <t>ガッコウ</t>
    </rPh>
    <rPh sb="7" eb="10">
      <t>シドウシャ</t>
    </rPh>
    <phoneticPr fontId="1"/>
  </si>
  <si>
    <t>年齢</t>
    <rPh sb="0" eb="2">
      <t>ネンレイ</t>
    </rPh>
    <phoneticPr fontId="1"/>
  </si>
  <si>
    <t>自然</t>
    <rPh sb="0" eb="2">
      <t>シゼン</t>
    </rPh>
    <phoneticPr fontId="1"/>
  </si>
  <si>
    <t>太郎</t>
    <rPh sb="0" eb="2">
      <t>タロウ</t>
    </rPh>
    <phoneticPr fontId="1"/>
  </si>
  <si>
    <t>シゼン</t>
    <phoneticPr fontId="1"/>
  </si>
  <si>
    <t>タロウ</t>
    <phoneticPr fontId="1"/>
  </si>
  <si>
    <t>-</t>
    <phoneticPr fontId="1"/>
  </si>
  <si>
    <r>
      <t xml:space="preserve">受講日
</t>
    </r>
    <r>
      <rPr>
        <sz val="11"/>
        <rFont val="ＭＳ 明朝"/>
        <family val="1"/>
        <charset val="128"/>
      </rPr>
      <t>（年月日）</t>
    </r>
    <rPh sb="0" eb="1">
      <t>ウケ</t>
    </rPh>
    <rPh sb="1" eb="2">
      <t>コウ</t>
    </rPh>
    <rPh sb="2" eb="3">
      <t>ビ</t>
    </rPh>
    <rPh sb="5" eb="8">
      <t>ネンガッピ</t>
    </rPh>
    <phoneticPr fontId="1"/>
  </si>
  <si>
    <t>登録料入金日</t>
    <rPh sb="0" eb="2">
      <t>トウロク</t>
    </rPh>
    <rPh sb="2" eb="3">
      <t>リョウ</t>
    </rPh>
    <rPh sb="3" eb="5">
      <t>ニュウキン</t>
    </rPh>
    <rPh sb="5" eb="6">
      <t>ビ</t>
    </rPh>
    <phoneticPr fontId="1"/>
  </si>
  <si>
    <t>振込先機関名</t>
    <rPh sb="0" eb="2">
      <t>フリコミ</t>
    </rPh>
    <rPh sb="2" eb="3">
      <t>サキ</t>
    </rPh>
    <rPh sb="3" eb="5">
      <t>キカン</t>
    </rPh>
    <rPh sb="5" eb="6">
      <t>メイ</t>
    </rPh>
    <phoneticPr fontId="1"/>
  </si>
  <si>
    <t>ゆうちょ銀行</t>
    <phoneticPr fontId="1"/>
  </si>
  <si>
    <t>三菱東京UFJ銀行</t>
    <phoneticPr fontId="1"/>
  </si>
  <si>
    <t>学割の利用</t>
    <rPh sb="0" eb="2">
      <t>ガクワリ</t>
    </rPh>
    <rPh sb="3" eb="5">
      <t>リヨウ</t>
    </rPh>
    <phoneticPr fontId="1"/>
  </si>
  <si>
    <t>無</t>
    <rPh sb="0" eb="1">
      <t>ナシ</t>
    </rPh>
    <phoneticPr fontId="1"/>
  </si>
  <si>
    <t>有
※学生証のコピーを
併せて送付下さい</t>
    <rPh sb="0" eb="1">
      <t>アリ</t>
    </rPh>
    <rPh sb="3" eb="5">
      <t>ガクセイ</t>
    </rPh>
    <rPh sb="5" eb="6">
      <t>ショウ</t>
    </rPh>
    <rPh sb="12" eb="13">
      <t>アワ</t>
    </rPh>
    <rPh sb="15" eb="17">
      <t>ソウフ</t>
    </rPh>
    <rPh sb="17" eb="18">
      <t>クダ</t>
    </rPh>
    <phoneticPr fontId="1"/>
  </si>
  <si>
    <r>
      <t xml:space="preserve">＊ </t>
    </r>
    <r>
      <rPr>
        <u/>
        <sz val="14"/>
        <rFont val="ＭＳ 明朝"/>
        <family val="1"/>
        <charset val="128"/>
      </rPr>
      <t>登録希望者ご本人様より登録申請する場合</t>
    </r>
    <r>
      <rPr>
        <sz val="14"/>
        <rFont val="ＭＳ 明朝"/>
        <family val="1"/>
        <charset val="128"/>
      </rPr>
      <t>、以下をご記入下さい。</t>
    </r>
    <rPh sb="2" eb="4">
      <t>トウロク</t>
    </rPh>
    <rPh sb="4" eb="7">
      <t>キボウシャ</t>
    </rPh>
    <rPh sb="8" eb="10">
      <t>ホンニン</t>
    </rPh>
    <rPh sb="10" eb="11">
      <t>サマ</t>
    </rPh>
    <rPh sb="13" eb="15">
      <t>トウロク</t>
    </rPh>
    <rPh sb="15" eb="17">
      <t>シンセイ</t>
    </rPh>
    <rPh sb="19" eb="21">
      <t>バアイ</t>
    </rPh>
    <rPh sb="22" eb="24">
      <t>イカ</t>
    </rPh>
    <rPh sb="26" eb="28">
      <t>キニュウ</t>
    </rPh>
    <rPh sb="28" eb="29">
      <t>クダ</t>
    </rPh>
    <phoneticPr fontId="1"/>
  </si>
  <si>
    <t>お振込口座名義
（ご本人様以外の名義名
の場合記入）</t>
    <rPh sb="1" eb="3">
      <t>フリコミ</t>
    </rPh>
    <rPh sb="3" eb="5">
      <t>コウザ</t>
    </rPh>
    <rPh sb="5" eb="7">
      <t>メイギ</t>
    </rPh>
    <rPh sb="10" eb="12">
      <t>ホンニン</t>
    </rPh>
    <rPh sb="12" eb="13">
      <t>サマ</t>
    </rPh>
    <rPh sb="13" eb="15">
      <t>イガイ</t>
    </rPh>
    <rPh sb="16" eb="18">
      <t>メイギ</t>
    </rPh>
    <rPh sb="18" eb="19">
      <t>メイ</t>
    </rPh>
    <rPh sb="21" eb="23">
      <t>バアイ</t>
    </rPh>
    <rPh sb="23" eb="25">
      <t>キニュウ</t>
    </rPh>
    <phoneticPr fontId="1"/>
  </si>
  <si>
    <t>0052</t>
    <phoneticPr fontId="1"/>
  </si>
  <si>
    <t>○×△自然学校主催　第2回NEAL指導者養成講習</t>
    <rPh sb="7" eb="9">
      <t>シュサイ</t>
    </rPh>
    <rPh sb="10" eb="11">
      <t>ダイ</t>
    </rPh>
    <rPh sb="12" eb="13">
      <t>カイ</t>
    </rPh>
    <rPh sb="17" eb="20">
      <t>シドウシャ</t>
    </rPh>
    <rPh sb="20" eb="22">
      <t>ヨウセイ</t>
    </rPh>
    <rPh sb="22" eb="24">
      <t>コウシュウ</t>
    </rPh>
    <phoneticPr fontId="1"/>
  </si>
  <si>
    <t>登録費入金日</t>
    <rPh sb="0" eb="2">
      <t>トウロク</t>
    </rPh>
    <rPh sb="2" eb="3">
      <t>ヒ</t>
    </rPh>
    <rPh sb="3" eb="5">
      <t>ニュウキン</t>
    </rPh>
    <rPh sb="5" eb="6">
      <t>ビ</t>
    </rPh>
    <phoneticPr fontId="8"/>
  </si>
  <si>
    <t>金融機関</t>
    <rPh sb="0" eb="2">
      <t>キンユウ</t>
    </rPh>
    <rPh sb="2" eb="4">
      <t>キカン</t>
    </rPh>
    <phoneticPr fontId="8"/>
  </si>
  <si>
    <t>口座名義</t>
    <rPh sb="0" eb="2">
      <t>コウザ</t>
    </rPh>
    <rPh sb="2" eb="4">
      <t>メイギ</t>
    </rPh>
    <phoneticPr fontId="8"/>
  </si>
  <si>
    <t>学割利用</t>
    <rPh sb="0" eb="2">
      <t>ガクワリ</t>
    </rPh>
    <rPh sb="2" eb="4">
      <t>リヨウ</t>
    </rPh>
    <phoneticPr fontId="8"/>
  </si>
  <si>
    <t>（　　　　　　　　　　）</t>
    <phoneticPr fontId="1"/>
  </si>
  <si>
    <r>
      <t>ご自身が得意とする指導対象者を</t>
    </r>
    <r>
      <rPr>
        <b/>
        <sz val="12"/>
        <rFont val="ＭＳ 明朝"/>
        <family val="1"/>
        <charset val="128"/>
      </rPr>
      <t>１つのみ</t>
    </r>
    <r>
      <rPr>
        <sz val="12"/>
        <rFont val="ＭＳ 明朝"/>
        <family val="1"/>
        <charset val="128"/>
      </rPr>
      <t>お選び下さい。</t>
    </r>
    <rPh sb="1" eb="3">
      <t>ジシン</t>
    </rPh>
    <rPh sb="4" eb="6">
      <t>トクイ</t>
    </rPh>
    <rPh sb="9" eb="14">
      <t>シドウタイショウシャ</t>
    </rPh>
    <rPh sb="20" eb="22">
      <t>エラビクｄサイ</t>
    </rPh>
    <rPh sb="22" eb="23">
      <t>クダ</t>
    </rPh>
    <phoneticPr fontId="1"/>
  </si>
  <si>
    <r>
      <t xml:space="preserve">＊ </t>
    </r>
    <r>
      <rPr>
        <u/>
        <sz val="14"/>
        <rFont val="ＭＳ 明朝"/>
        <family val="1"/>
        <charset val="128"/>
      </rPr>
      <t>インストラクター及びコーディネーターに登録申請する方</t>
    </r>
    <r>
      <rPr>
        <sz val="14"/>
        <rFont val="ＭＳ 明朝"/>
        <family val="1"/>
        <charset val="128"/>
      </rPr>
      <t>は
　 既に登録をしている資格種別と登録番号をご記入下さい。</t>
    </r>
    <rPh sb="10" eb="11">
      <t>オヨ</t>
    </rPh>
    <rPh sb="21" eb="23">
      <t>トウロク</t>
    </rPh>
    <rPh sb="23" eb="25">
      <t>シンセイ</t>
    </rPh>
    <rPh sb="27" eb="28">
      <t>カタ</t>
    </rPh>
    <phoneticPr fontId="1"/>
  </si>
  <si>
    <r>
      <t xml:space="preserve">有
</t>
    </r>
    <r>
      <rPr>
        <sz val="8"/>
        <rFont val="ＭＳ 明朝"/>
        <family val="1"/>
        <charset val="128"/>
      </rPr>
      <t>※学生証の写しを併せて送付下さい</t>
    </r>
    <rPh sb="0" eb="1">
      <t>アリ</t>
    </rPh>
    <rPh sb="3" eb="5">
      <t>ガクセイ</t>
    </rPh>
    <rPh sb="5" eb="6">
      <t>ショウ</t>
    </rPh>
    <rPh sb="7" eb="8">
      <t>ウツ</t>
    </rPh>
    <rPh sb="10" eb="11">
      <t>アワ</t>
    </rPh>
    <rPh sb="13" eb="15">
      <t>ソウフ</t>
    </rPh>
    <rPh sb="15" eb="16">
      <t>クダ</t>
    </rPh>
    <phoneticPr fontId="1"/>
  </si>
  <si>
    <t>三菱UFJ銀行</t>
    <phoneticPr fontId="1"/>
  </si>
  <si>
    <t>生年月日
(西暦）</t>
    <rPh sb="0" eb="4">
      <t>セイネンガッピ</t>
    </rPh>
    <rPh sb="5" eb="7">
      <t>セイレキ</t>
    </rPh>
    <phoneticPr fontId="1"/>
  </si>
  <si>
    <t>公益社団法人日本シェアリングネイチャー協会</t>
    <phoneticPr fontId="1"/>
  </si>
  <si>
    <t>ネイチャーゲームリーダー養成講座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</si>
</sst>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24">
    <font>
      <sz val="12"/>
      <name val="Osaka"/>
      <family val="3"/>
      <charset val="128"/>
    </font>
    <font>
      <sz val="6"/>
      <name val="Osaka"/>
      <family val="3"/>
      <charset val="128"/>
    </font>
    <font>
      <u/>
      <sz val="12"/>
      <color indexed="12"/>
      <name val="Osaka"/>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sz val="28"/>
      <name val="ＭＳ 明朝"/>
      <family val="1"/>
      <charset val="128"/>
    </font>
    <font>
      <sz val="6"/>
      <name val="ＭＳ Ｐゴシック"/>
      <family val="3"/>
      <charset val="128"/>
    </font>
    <font>
      <sz val="18"/>
      <name val="ＭＳ 明朝"/>
      <family val="1"/>
      <charset val="128"/>
    </font>
    <font>
      <sz val="16"/>
      <name val="ＭＳ Ｐゴシック"/>
      <family val="3"/>
      <charset val="128"/>
    </font>
    <font>
      <sz val="12"/>
      <name val="Osaka"/>
      <family val="3"/>
      <charset val="128"/>
    </font>
    <font>
      <sz val="11"/>
      <name val="ＭＳ Ｐゴシック"/>
      <family val="3"/>
      <charset val="128"/>
    </font>
    <font>
      <sz val="9"/>
      <name val="ＭＳ Ｐゴシック"/>
      <family val="3"/>
      <charset val="128"/>
    </font>
    <font>
      <b/>
      <sz val="11"/>
      <name val="ＭＳ Ｐゴシック"/>
      <family val="3"/>
      <charset val="128"/>
    </font>
    <font>
      <b/>
      <sz val="12"/>
      <name val="ＭＳ 明朝"/>
      <family val="1"/>
      <charset val="128"/>
    </font>
    <font>
      <u/>
      <sz val="11"/>
      <name val="ＭＳ ゴシック"/>
      <family val="3"/>
      <charset val="128"/>
    </font>
    <font>
      <sz val="11"/>
      <name val="ＭＳ ゴシック"/>
      <family val="3"/>
      <charset val="128"/>
    </font>
    <font>
      <sz val="14"/>
      <name val="ＭＳ 明朝"/>
      <family val="1"/>
      <charset val="128"/>
    </font>
    <font>
      <u/>
      <sz val="14"/>
      <name val="ＭＳ 明朝"/>
      <family val="1"/>
      <charset val="128"/>
    </font>
    <font>
      <sz val="8"/>
      <name val="ＭＳ 明朝"/>
      <family val="1"/>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theme="6"/>
        <bgColor indexed="64"/>
      </patternFill>
    </fill>
    <fill>
      <patternFill patternType="solid">
        <fgColor theme="0" tint="-0.249977111117893"/>
        <bgColor indexed="64"/>
      </patternFill>
    </fill>
    <fill>
      <patternFill patternType="solid">
        <fgColor rgb="FFFFFF99"/>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FF99"/>
        <bgColor rgb="FF000000"/>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diagonalUp="1">
      <left style="medium">
        <color indexed="64"/>
      </left>
      <right style="thin">
        <color indexed="64"/>
      </right>
      <top style="medium">
        <color indexed="64"/>
      </top>
      <bottom style="medium">
        <color indexed="64"/>
      </bottom>
      <diagonal style="medium">
        <color indexed="64"/>
      </diagonal>
    </border>
    <border diagonalUp="1">
      <left style="thin">
        <color indexed="64"/>
      </left>
      <right style="thin">
        <color indexed="64"/>
      </right>
      <top style="medium">
        <color indexed="64"/>
      </top>
      <bottom style="medium">
        <color indexed="64"/>
      </bottom>
      <diagonal style="medium">
        <color indexed="64"/>
      </diagonal>
    </border>
    <border diagonalUp="1">
      <left style="thin">
        <color indexed="64"/>
      </left>
      <right style="medium">
        <color indexed="64"/>
      </right>
      <top style="medium">
        <color indexed="64"/>
      </top>
      <bottom style="medium">
        <color indexed="64"/>
      </bottom>
      <diagonal style="medium">
        <color indexed="64"/>
      </diagonal>
    </border>
  </borders>
  <cellStyleXfs count="3">
    <xf numFmtId="0" fontId="0" fillId="0" borderId="0"/>
    <xf numFmtId="0" fontId="2" fillId="0" borderId="0" applyNumberFormat="0" applyFill="0" applyBorder="0" applyAlignment="0" applyProtection="0">
      <alignment vertical="top"/>
      <protection locked="0"/>
    </xf>
    <xf numFmtId="0" fontId="12" fillId="0" borderId="0">
      <alignment vertical="center"/>
    </xf>
  </cellStyleXfs>
  <cellXfs count="201">
    <xf numFmtId="0" fontId="0" fillId="0" borderId="0" xfId="0"/>
    <xf numFmtId="0" fontId="3" fillId="0" borderId="0" xfId="0" applyFont="1"/>
    <xf numFmtId="0" fontId="6" fillId="0" borderId="0" xfId="0" applyFont="1" applyAlignment="1">
      <alignment vertical="center"/>
    </xf>
    <xf numFmtId="0" fontId="3" fillId="0" borderId="1" xfId="0" applyFont="1" applyBorder="1" applyAlignment="1">
      <alignment horizontal="center"/>
    </xf>
    <xf numFmtId="0" fontId="3" fillId="0" borderId="2" xfId="0" applyFont="1" applyBorder="1" applyAlignment="1">
      <alignment horizontal="center"/>
    </xf>
    <xf numFmtId="0" fontId="4" fillId="0" borderId="0" xfId="0" applyFont="1" applyAlignment="1">
      <alignment horizontal="distributed" vertical="center"/>
    </xf>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right" vertical="center"/>
    </xf>
    <xf numFmtId="0" fontId="7" fillId="0" borderId="0" xfId="0" applyFont="1" applyAlignment="1">
      <alignment horizontal="center" vertical="center"/>
    </xf>
    <xf numFmtId="0" fontId="0" fillId="2" borderId="3" xfId="0" applyFill="1" applyBorder="1" applyProtection="1">
      <protection locked="0"/>
    </xf>
    <xf numFmtId="176" fontId="0" fillId="0" borderId="0" xfId="0" applyNumberFormat="1" applyProtection="1">
      <protection locked="0"/>
    </xf>
    <xf numFmtId="0" fontId="0" fillId="0" borderId="0" xfId="0" applyProtection="1">
      <protection locked="0"/>
    </xf>
    <xf numFmtId="0" fontId="13" fillId="0" borderId="4" xfId="0" applyFont="1" applyBorder="1" applyProtection="1">
      <protection locked="0"/>
    </xf>
    <xf numFmtId="0" fontId="13" fillId="4" borderId="5" xfId="0" applyFont="1" applyFill="1" applyBorder="1" applyProtection="1">
      <protection locked="0"/>
    </xf>
    <xf numFmtId="0" fontId="13" fillId="4" borderId="6" xfId="0" applyFont="1" applyFill="1" applyBorder="1" applyProtection="1">
      <protection locked="0"/>
    </xf>
    <xf numFmtId="0" fontId="13" fillId="0" borderId="0" xfId="0" applyFont="1" applyProtection="1">
      <protection locked="0"/>
    </xf>
    <xf numFmtId="0" fontId="0" fillId="2" borderId="4" xfId="0" applyFill="1" applyBorder="1" applyAlignment="1" applyProtection="1">
      <alignment horizontal="right" vertical="center"/>
      <protection locked="0"/>
    </xf>
    <xf numFmtId="0" fontId="0" fillId="2" borderId="0" xfId="0" applyFill="1" applyProtection="1">
      <protection locked="0"/>
    </xf>
    <xf numFmtId="0" fontId="12" fillId="5" borderId="6" xfId="0" applyFont="1" applyFill="1" applyBorder="1" applyAlignment="1">
      <alignment vertical="center"/>
    </xf>
    <xf numFmtId="0" fontId="0" fillId="0" borderId="4" xfId="0" applyBorder="1" applyProtection="1">
      <protection locked="0"/>
    </xf>
    <xf numFmtId="14" fontId="0" fillId="6" borderId="5" xfId="0" applyNumberFormat="1" applyFill="1" applyBorder="1" applyProtection="1">
      <protection locked="0"/>
    </xf>
    <xf numFmtId="0" fontId="12" fillId="5" borderId="5" xfId="0" applyFont="1" applyFill="1" applyBorder="1" applyAlignment="1">
      <alignment vertical="center"/>
    </xf>
    <xf numFmtId="0" fontId="0" fillId="6" borderId="5" xfId="0" applyFill="1" applyBorder="1" applyProtection="1">
      <protection locked="0"/>
    </xf>
    <xf numFmtId="14" fontId="0" fillId="0" borderId="0" xfId="0" applyNumberFormat="1" applyProtection="1">
      <protection locked="0"/>
    </xf>
    <xf numFmtId="49" fontId="0" fillId="0" borderId="0" xfId="0" applyNumberFormat="1" applyProtection="1">
      <protection locked="0"/>
    </xf>
    <xf numFmtId="0" fontId="13" fillId="3" borderId="5" xfId="0" applyFont="1" applyFill="1" applyBorder="1" applyAlignment="1">
      <alignment horizontal="center" vertical="center" wrapText="1"/>
    </xf>
    <xf numFmtId="0" fontId="0" fillId="0" borderId="0" xfId="0" applyAlignment="1">
      <alignment vertical="center"/>
    </xf>
    <xf numFmtId="0" fontId="0" fillId="0" borderId="7" xfId="0" applyBorder="1"/>
    <xf numFmtId="0" fontId="0" fillId="0" borderId="5" xfId="0" applyBorder="1" applyAlignment="1">
      <alignment vertical="center"/>
    </xf>
    <xf numFmtId="0" fontId="0" fillId="0" borderId="8" xfId="0" applyBorder="1"/>
    <xf numFmtId="176" fontId="0" fillId="5" borderId="5" xfId="0" applyNumberFormat="1" applyFill="1" applyBorder="1" applyProtection="1">
      <protection locked="0"/>
    </xf>
    <xf numFmtId="0" fontId="0" fillId="5" borderId="5" xfId="0" applyFill="1" applyBorder="1" applyProtection="1">
      <protection locked="0"/>
    </xf>
    <xf numFmtId="176" fontId="0" fillId="6" borderId="5" xfId="0" applyNumberFormat="1" applyFill="1" applyBorder="1"/>
    <xf numFmtId="0" fontId="13" fillId="4" borderId="9" xfId="0" applyFont="1" applyFill="1" applyBorder="1" applyProtection="1">
      <protection locked="0"/>
    </xf>
    <xf numFmtId="0" fontId="13" fillId="4" borderId="10" xfId="0" applyFont="1" applyFill="1" applyBorder="1" applyProtection="1">
      <protection locked="0"/>
    </xf>
    <xf numFmtId="0" fontId="0" fillId="6" borderId="10" xfId="0" applyFill="1" applyBorder="1" applyProtection="1">
      <protection locked="0"/>
    </xf>
    <xf numFmtId="0" fontId="13" fillId="5" borderId="5" xfId="0" applyFont="1" applyFill="1" applyBorder="1" applyProtection="1">
      <protection locked="0"/>
    </xf>
    <xf numFmtId="0" fontId="0" fillId="2" borderId="5" xfId="0" applyFill="1" applyBorder="1" applyProtection="1">
      <protection locked="0"/>
    </xf>
    <xf numFmtId="0" fontId="21" fillId="5" borderId="5" xfId="0" applyFont="1" applyFill="1" applyBorder="1" applyAlignment="1">
      <alignment vertical="center"/>
    </xf>
    <xf numFmtId="0" fontId="22" fillId="6" borderId="5" xfId="0" applyFont="1" applyFill="1" applyBorder="1" applyAlignment="1">
      <alignment vertical="center"/>
    </xf>
    <xf numFmtId="177" fontId="13" fillId="4" borderId="11" xfId="0" applyNumberFormat="1" applyFont="1" applyFill="1" applyBorder="1" applyProtection="1">
      <protection locked="0"/>
    </xf>
    <xf numFmtId="177" fontId="13" fillId="4" borderId="6" xfId="0" applyNumberFormat="1" applyFont="1" applyFill="1" applyBorder="1" applyProtection="1">
      <protection locked="0"/>
    </xf>
    <xf numFmtId="176" fontId="13" fillId="4" borderId="6" xfId="0" applyNumberFormat="1" applyFont="1" applyFill="1" applyBorder="1" applyProtection="1">
      <protection locked="0"/>
    </xf>
    <xf numFmtId="177" fontId="0" fillId="2" borderId="5" xfId="0" applyNumberFormat="1" applyFill="1" applyBorder="1" applyProtection="1">
      <protection locked="0"/>
    </xf>
    <xf numFmtId="176" fontId="0" fillId="2" borderId="5" xfId="0" applyNumberFormat="1" applyFill="1" applyBorder="1"/>
    <xf numFmtId="176" fontId="0" fillId="2" borderId="5" xfId="0" applyNumberFormat="1" applyFill="1" applyBorder="1" applyAlignment="1" applyProtection="1">
      <alignment horizontal="right"/>
      <protection locked="0"/>
    </xf>
    <xf numFmtId="0" fontId="14" fillId="5" borderId="5" xfId="0" applyFont="1" applyFill="1" applyBorder="1" applyAlignment="1">
      <alignment vertical="center"/>
    </xf>
    <xf numFmtId="0" fontId="22" fillId="5" borderId="5" xfId="0" applyFont="1" applyFill="1" applyBorder="1" applyAlignment="1">
      <alignment vertical="center"/>
    </xf>
    <xf numFmtId="0" fontId="12" fillId="6" borderId="5" xfId="0" applyFont="1" applyFill="1" applyBorder="1" applyAlignment="1">
      <alignment vertical="center"/>
    </xf>
    <xf numFmtId="0" fontId="3" fillId="7" borderId="9" xfId="0" applyFont="1" applyFill="1" applyBorder="1"/>
    <xf numFmtId="0" fontId="3" fillId="7" borderId="12" xfId="0" applyFont="1" applyFill="1" applyBorder="1"/>
    <xf numFmtId="0" fontId="3" fillId="7" borderId="13" xfId="0" applyFont="1" applyFill="1" applyBorder="1"/>
    <xf numFmtId="0" fontId="3" fillId="7" borderId="0" xfId="0" applyFont="1" applyFill="1"/>
    <xf numFmtId="0" fontId="3" fillId="7" borderId="11" xfId="0" applyFont="1" applyFill="1" applyBorder="1"/>
    <xf numFmtId="0" fontId="3" fillId="7" borderId="4" xfId="0" applyFont="1" applyFill="1" applyBorder="1"/>
    <xf numFmtId="0" fontId="4" fillId="7" borderId="13" xfId="0" applyFont="1" applyFill="1" applyBorder="1"/>
    <xf numFmtId="0" fontId="3" fillId="7" borderId="14" xfId="0" applyFont="1" applyFill="1" applyBorder="1"/>
    <xf numFmtId="0" fontId="3" fillId="7" borderId="1" xfId="0" applyFont="1" applyFill="1" applyBorder="1"/>
    <xf numFmtId="0" fontId="5" fillId="7" borderId="5" xfId="0" applyFont="1" applyFill="1" applyBorder="1" applyAlignment="1">
      <alignment vertical="top"/>
    </xf>
    <xf numFmtId="0" fontId="0" fillId="0" borderId="3" xfId="0" applyBorder="1" applyProtection="1">
      <protection locked="0"/>
    </xf>
    <xf numFmtId="0" fontId="21" fillId="0" borderId="15" xfId="0" applyFont="1" applyBorder="1" applyAlignment="1">
      <alignment vertical="center"/>
    </xf>
    <xf numFmtId="0" fontId="3" fillId="6" borderId="5" xfId="0" applyFont="1" applyFill="1" applyBorder="1"/>
    <xf numFmtId="0" fontId="16" fillId="0" borderId="0" xfId="0" applyFont="1"/>
    <xf numFmtId="0" fontId="17" fillId="0" borderId="0" xfId="0" applyFont="1"/>
    <xf numFmtId="0" fontId="22" fillId="0" borderId="0" xfId="0" applyFont="1"/>
    <xf numFmtId="0" fontId="23" fillId="0" borderId="0" xfId="0" applyFont="1" applyAlignment="1">
      <alignment vertical="center"/>
    </xf>
    <xf numFmtId="0" fontId="3" fillId="7" borderId="5" xfId="0" applyFont="1" applyFill="1" applyBorder="1"/>
    <xf numFmtId="0" fontId="5" fillId="7" borderId="1" xfId="0" applyFont="1" applyFill="1" applyBorder="1" applyAlignment="1">
      <alignment horizontal="center" vertical="center"/>
    </xf>
    <xf numFmtId="0" fontId="3" fillId="7" borderId="5" xfId="0" applyFont="1" applyFill="1" applyBorder="1" applyAlignment="1">
      <alignment horizontal="center" vertical="center" wrapText="1"/>
    </xf>
    <xf numFmtId="0" fontId="3" fillId="6" borderId="13" xfId="0" applyFont="1" applyFill="1" applyBorder="1" applyAlignment="1" applyProtection="1">
      <alignment horizontal="center"/>
      <protection locked="0"/>
    </xf>
    <xf numFmtId="0" fontId="3" fillId="6" borderId="0" xfId="0" applyFont="1" applyFill="1" applyAlignment="1" applyProtection="1">
      <alignment horizontal="center"/>
      <protection locked="0"/>
    </xf>
    <xf numFmtId="0" fontId="3" fillId="6" borderId="1" xfId="0" applyFont="1" applyFill="1" applyBorder="1" applyAlignment="1" applyProtection="1">
      <alignment horizontal="center"/>
      <protection locked="0"/>
    </xf>
    <xf numFmtId="0" fontId="3" fillId="6" borderId="10" xfId="0" applyFont="1" applyFill="1" applyBorder="1" applyAlignment="1" applyProtection="1">
      <alignment horizontal="center"/>
      <protection locked="0"/>
    </xf>
    <xf numFmtId="0" fontId="3" fillId="6" borderId="18"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8" borderId="16" xfId="0" applyFont="1" applyFill="1" applyBorder="1" applyAlignment="1">
      <alignment horizontal="left" vertical="center"/>
    </xf>
    <xf numFmtId="0" fontId="3" fillId="8" borderId="1" xfId="0" applyFont="1" applyFill="1" applyBorder="1" applyAlignment="1">
      <alignment horizontal="left" vertical="center"/>
    </xf>
    <xf numFmtId="0" fontId="3" fillId="8" borderId="17" xfId="0" applyFont="1" applyFill="1" applyBorder="1" applyAlignment="1">
      <alignment horizontal="left" vertical="center"/>
    </xf>
    <xf numFmtId="0" fontId="3" fillId="7" borderId="5" xfId="0" applyFont="1" applyFill="1" applyBorder="1" applyAlignment="1">
      <alignment horizontal="center" vertical="center"/>
    </xf>
    <xf numFmtId="0" fontId="3" fillId="7" borderId="14" xfId="0" applyFont="1" applyFill="1" applyBorder="1" applyAlignment="1">
      <alignment horizontal="center" vertical="center"/>
    </xf>
    <xf numFmtId="0" fontId="3" fillId="8" borderId="16"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0" xfId="0" applyFont="1" applyFill="1" applyBorder="1" applyAlignment="1">
      <alignment horizontal="center" vertical="center"/>
    </xf>
    <xf numFmtId="0" fontId="3" fillId="6" borderId="23" xfId="0" applyFont="1" applyFill="1" applyBorder="1" applyAlignment="1" applyProtection="1">
      <alignment horizontal="center" vertical="center"/>
      <protection locked="0"/>
    </xf>
    <xf numFmtId="0" fontId="3" fillId="6" borderId="1" xfId="0" applyFont="1" applyFill="1" applyBorder="1" applyAlignment="1" applyProtection="1">
      <alignment horizontal="left" vertical="center"/>
      <protection locked="0"/>
    </xf>
    <xf numFmtId="0" fontId="3" fillId="6" borderId="10" xfId="0" applyFont="1" applyFill="1" applyBorder="1" applyAlignment="1" applyProtection="1">
      <alignment horizontal="left" vertical="center"/>
      <protection locked="0"/>
    </xf>
    <xf numFmtId="0" fontId="3" fillId="7" borderId="5" xfId="0" applyFont="1" applyFill="1" applyBorder="1" applyAlignment="1">
      <alignment horizontal="distributed" vertical="center"/>
    </xf>
    <xf numFmtId="0" fontId="3" fillId="6" borderId="14" xfId="0" applyFont="1" applyFill="1" applyBorder="1" applyAlignment="1" applyProtection="1">
      <alignment horizontal="left"/>
      <protection locked="0"/>
    </xf>
    <xf numFmtId="0" fontId="3" fillId="6" borderId="1" xfId="0" applyFont="1" applyFill="1" applyBorder="1" applyAlignment="1" applyProtection="1">
      <alignment horizontal="left"/>
      <protection locked="0"/>
    </xf>
    <xf numFmtId="0" fontId="3" fillId="6" borderId="10" xfId="0" applyFont="1" applyFill="1" applyBorder="1" applyAlignment="1" applyProtection="1">
      <alignment horizontal="left"/>
      <protection locked="0"/>
    </xf>
    <xf numFmtId="0" fontId="3" fillId="7" borderId="1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18" fillId="7" borderId="14" xfId="0" applyFont="1" applyFill="1" applyBorder="1" applyAlignment="1">
      <alignment horizontal="left"/>
    </xf>
    <xf numFmtId="0" fontId="18" fillId="7" borderId="1" xfId="0" applyFont="1" applyFill="1" applyBorder="1" applyAlignment="1">
      <alignment horizontal="left"/>
    </xf>
    <xf numFmtId="0" fontId="18" fillId="7" borderId="10" xfId="0" applyFont="1" applyFill="1" applyBorder="1" applyAlignment="1">
      <alignment horizontal="left"/>
    </xf>
    <xf numFmtId="0" fontId="18" fillId="7" borderId="13" xfId="0" applyFont="1" applyFill="1" applyBorder="1" applyAlignment="1">
      <alignment horizontal="left" wrapText="1"/>
    </xf>
    <xf numFmtId="0" fontId="18" fillId="7" borderId="0" xfId="0" applyFont="1" applyFill="1" applyAlignment="1">
      <alignment horizontal="left"/>
    </xf>
    <xf numFmtId="0" fontId="18" fillId="7" borderId="4" xfId="0" applyFont="1" applyFill="1" applyBorder="1" applyAlignment="1">
      <alignment horizontal="left"/>
    </xf>
    <xf numFmtId="0" fontId="18" fillId="7" borderId="13" xfId="0" applyFont="1" applyFill="1" applyBorder="1" applyAlignment="1">
      <alignment horizontal="left"/>
    </xf>
    <xf numFmtId="14" fontId="3" fillId="6" borderId="6" xfId="0" applyNumberFormat="1" applyFont="1" applyFill="1" applyBorder="1" applyAlignment="1" applyProtection="1">
      <alignment horizontal="center"/>
      <protection locked="0"/>
    </xf>
    <xf numFmtId="14" fontId="3" fillId="6" borderId="5" xfId="0" applyNumberFormat="1" applyFont="1" applyFill="1" applyBorder="1" applyAlignment="1" applyProtection="1">
      <alignment horizontal="center"/>
      <protection locked="0"/>
    </xf>
    <xf numFmtId="0" fontId="3" fillId="7" borderId="9"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6" borderId="21" xfId="0" applyFont="1" applyFill="1" applyBorder="1" applyAlignment="1" applyProtection="1">
      <alignment horizontal="left" vertical="top"/>
      <protection locked="0"/>
    </xf>
    <xf numFmtId="0" fontId="3" fillId="6" borderId="2" xfId="0" applyFont="1" applyFill="1" applyBorder="1" applyAlignment="1" applyProtection="1">
      <alignment horizontal="left" vertical="top"/>
      <protection locked="0"/>
    </xf>
    <xf numFmtId="0" fontId="3" fillId="6" borderId="22" xfId="0" applyFont="1" applyFill="1" applyBorder="1" applyAlignment="1" applyProtection="1">
      <alignment horizontal="left" vertical="top"/>
      <protection locked="0"/>
    </xf>
    <xf numFmtId="49" fontId="3" fillId="6" borderId="5" xfId="0" applyNumberFormat="1" applyFont="1" applyFill="1" applyBorder="1" applyAlignment="1" applyProtection="1">
      <alignment horizontal="center"/>
      <protection locked="0"/>
    </xf>
    <xf numFmtId="49" fontId="3" fillId="6" borderId="14" xfId="0" applyNumberFormat="1" applyFont="1" applyFill="1" applyBorder="1" applyAlignment="1" applyProtection="1">
      <alignment horizontal="center"/>
      <protection locked="0"/>
    </xf>
    <xf numFmtId="49" fontId="3" fillId="6" borderId="1" xfId="0" applyNumberFormat="1" applyFont="1" applyFill="1" applyBorder="1" applyAlignment="1" applyProtection="1">
      <alignment horizontal="center"/>
      <protection locked="0"/>
    </xf>
    <xf numFmtId="0" fontId="3" fillId="7" borderId="14" xfId="0" applyFont="1" applyFill="1" applyBorder="1" applyAlignment="1">
      <alignment horizontal="distributed" vertical="center"/>
    </xf>
    <xf numFmtId="0" fontId="3" fillId="7" borderId="1" xfId="0" applyFont="1" applyFill="1" applyBorder="1" applyAlignment="1">
      <alignment horizontal="distributed" vertical="center"/>
    </xf>
    <xf numFmtId="0" fontId="3" fillId="7" borderId="10" xfId="0" applyFont="1" applyFill="1" applyBorder="1" applyAlignment="1">
      <alignment horizontal="distributed" vertical="center"/>
    </xf>
    <xf numFmtId="0" fontId="3" fillId="7" borderId="14" xfId="0" applyFont="1" applyFill="1" applyBorder="1" applyAlignment="1">
      <alignment horizontal="left"/>
    </xf>
    <xf numFmtId="0" fontId="3" fillId="7" borderId="1" xfId="0" applyFont="1" applyFill="1" applyBorder="1" applyAlignment="1">
      <alignment horizontal="left"/>
    </xf>
    <xf numFmtId="0" fontId="3" fillId="7" borderId="10" xfId="0" applyFont="1" applyFill="1" applyBorder="1" applyAlignment="1">
      <alignment horizontal="left"/>
    </xf>
    <xf numFmtId="0" fontId="7" fillId="0" borderId="0" xfId="0" applyFont="1" applyAlignment="1">
      <alignment horizontal="center" vertical="center"/>
    </xf>
    <xf numFmtId="0" fontId="5" fillId="0" borderId="2" xfId="0" applyFont="1" applyBorder="1" applyAlignment="1">
      <alignment horizontal="left" shrinkToFit="1"/>
    </xf>
    <xf numFmtId="0" fontId="0" fillId="0" borderId="2" xfId="0" applyBorder="1" applyAlignment="1">
      <alignment horizontal="left" shrinkToFit="1"/>
    </xf>
    <xf numFmtId="0" fontId="4" fillId="7" borderId="21" xfId="0" applyFont="1" applyFill="1" applyBorder="1" applyAlignment="1">
      <alignment horizontal="distributed" vertical="center"/>
    </xf>
    <xf numFmtId="0" fontId="4" fillId="7" borderId="2" xfId="0" applyFont="1" applyFill="1" applyBorder="1" applyAlignment="1">
      <alignment horizontal="distributed" vertical="center"/>
    </xf>
    <xf numFmtId="0" fontId="4" fillId="7" borderId="22" xfId="0" applyFont="1" applyFill="1" applyBorder="1" applyAlignment="1">
      <alignment horizontal="distributed" vertical="center"/>
    </xf>
    <xf numFmtId="0" fontId="3" fillId="0" borderId="0" xfId="0" applyFont="1" applyAlignment="1">
      <alignment vertical="center" wrapText="1"/>
    </xf>
    <xf numFmtId="0" fontId="11" fillId="0" borderId="0" xfId="0" applyFont="1" applyAlignment="1">
      <alignment vertical="center" wrapText="1"/>
    </xf>
    <xf numFmtId="0" fontId="3" fillId="6" borderId="14" xfId="0" applyFont="1" applyFill="1" applyBorder="1" applyAlignment="1" applyProtection="1">
      <alignment horizontal="center"/>
      <protection locked="0"/>
    </xf>
    <xf numFmtId="0" fontId="3" fillId="6" borderId="5" xfId="0" applyFont="1" applyFill="1" applyBorder="1" applyAlignment="1" applyProtection="1">
      <alignment horizontal="center"/>
      <protection locked="0"/>
    </xf>
    <xf numFmtId="0" fontId="3" fillId="7" borderId="5" xfId="0" applyFont="1" applyFill="1" applyBorder="1" applyAlignment="1">
      <alignment horizontal="distributed" vertical="center" wrapText="1"/>
    </xf>
    <xf numFmtId="0" fontId="3" fillId="7" borderId="14" xfId="0" applyFont="1" applyFill="1" applyBorder="1" applyAlignment="1">
      <alignment horizontal="distributed" vertical="center" wrapText="1"/>
    </xf>
    <xf numFmtId="0" fontId="9" fillId="6" borderId="14" xfId="0" applyFont="1" applyFill="1" applyBorder="1" applyAlignment="1">
      <alignment horizontal="center"/>
    </xf>
    <xf numFmtId="0" fontId="9" fillId="6" borderId="1" xfId="0" applyFont="1" applyFill="1" applyBorder="1" applyAlignment="1">
      <alignment horizontal="center"/>
    </xf>
    <xf numFmtId="0" fontId="9" fillId="6" borderId="10" xfId="0" applyFont="1" applyFill="1" applyBorder="1" applyAlignment="1">
      <alignment horizontal="center"/>
    </xf>
    <xf numFmtId="0" fontId="3" fillId="7" borderId="10" xfId="0" applyFont="1" applyFill="1" applyBorder="1" applyAlignment="1">
      <alignment horizontal="center" vertical="center" wrapText="1"/>
    </xf>
    <xf numFmtId="0" fontId="4" fillId="7" borderId="5" xfId="0" applyFont="1" applyFill="1" applyBorder="1" applyAlignment="1">
      <alignment horizontal="distributed" vertical="center"/>
    </xf>
    <xf numFmtId="0" fontId="2" fillId="6" borderId="14" xfId="1" applyFill="1" applyBorder="1" applyAlignment="1" applyProtection="1">
      <alignment horizontal="left"/>
      <protection locked="0"/>
    </xf>
    <xf numFmtId="14" fontId="3" fillId="6" borderId="14" xfId="0" applyNumberFormat="1" applyFont="1" applyFill="1" applyBorder="1" applyAlignment="1" applyProtection="1">
      <alignment horizontal="left"/>
      <protection locked="0"/>
    </xf>
    <xf numFmtId="14" fontId="3" fillId="6" borderId="1" xfId="0" applyNumberFormat="1" applyFont="1" applyFill="1" applyBorder="1" applyAlignment="1" applyProtection="1">
      <alignment horizontal="left"/>
      <protection locked="0"/>
    </xf>
    <xf numFmtId="14" fontId="3" fillId="6" borderId="10" xfId="0" applyNumberFormat="1" applyFont="1" applyFill="1" applyBorder="1" applyAlignment="1" applyProtection="1">
      <alignment horizontal="left"/>
      <protection locked="0"/>
    </xf>
    <xf numFmtId="0" fontId="3" fillId="7" borderId="1" xfId="0" applyFont="1" applyFill="1" applyBorder="1" applyAlignment="1">
      <alignment horizontal="center" vertical="center"/>
    </xf>
    <xf numFmtId="49" fontId="0" fillId="6" borderId="1" xfId="0" applyNumberFormat="1" applyFill="1" applyBorder="1" applyProtection="1">
      <protection locked="0"/>
    </xf>
    <xf numFmtId="49" fontId="0" fillId="6" borderId="10" xfId="0" applyNumberFormat="1" applyFill="1" applyBorder="1" applyProtection="1">
      <protection locked="0"/>
    </xf>
    <xf numFmtId="0" fontId="3" fillId="8" borderId="10" xfId="0" applyFont="1" applyFill="1" applyBorder="1" applyAlignment="1">
      <alignment horizontal="left" vertical="center"/>
    </xf>
    <xf numFmtId="0" fontId="3" fillId="8" borderId="17" xfId="0" applyFont="1" applyFill="1" applyBorder="1" applyAlignment="1">
      <alignment horizontal="center" vertical="center"/>
    </xf>
    <xf numFmtId="0" fontId="3" fillId="7" borderId="8" xfId="0" applyFont="1" applyFill="1" applyBorder="1" applyAlignment="1">
      <alignment horizontal="distributed" vertical="center"/>
    </xf>
    <xf numFmtId="0" fontId="3" fillId="8" borderId="14" xfId="0" applyFont="1" applyFill="1" applyBorder="1" applyAlignment="1">
      <alignment horizontal="center" vertical="center"/>
    </xf>
    <xf numFmtId="0" fontId="0" fillId="0" borderId="18" xfId="0" applyBorder="1" applyProtection="1">
      <protection locked="0"/>
    </xf>
    <xf numFmtId="0" fontId="0" fillId="0" borderId="19" xfId="0" applyBorder="1" applyProtection="1">
      <protection locked="0"/>
    </xf>
    <xf numFmtId="14" fontId="0" fillId="0" borderId="18" xfId="0" applyNumberFormat="1" applyBorder="1" applyProtection="1">
      <protection locked="0"/>
    </xf>
    <xf numFmtId="0" fontId="3" fillId="7" borderId="5" xfId="0" applyFont="1" applyFill="1" applyBorder="1" applyAlignment="1">
      <alignment horizontal="center" wrapText="1"/>
    </xf>
    <xf numFmtId="0" fontId="3" fillId="7" borderId="5" xfId="0" applyFont="1" applyFill="1" applyBorder="1" applyAlignment="1">
      <alignment horizontal="center"/>
    </xf>
    <xf numFmtId="0" fontId="3" fillId="7" borderId="14" xfId="0" applyFont="1" applyFill="1" applyBorder="1" applyAlignment="1">
      <alignment horizontal="center"/>
    </xf>
    <xf numFmtId="0" fontId="5" fillId="0" borderId="2" xfId="0" applyFont="1" applyBorder="1" applyAlignment="1">
      <alignment horizontal="left" wrapText="1"/>
    </xf>
    <xf numFmtId="0" fontId="0" fillId="0" borderId="2" xfId="0" applyBorder="1" applyAlignment="1">
      <alignment horizontal="left" wrapText="1"/>
    </xf>
    <xf numFmtId="0" fontId="3" fillId="6" borderId="14" xfId="0" applyFont="1" applyFill="1" applyBorder="1" applyAlignment="1">
      <alignment horizontal="left"/>
    </xf>
    <xf numFmtId="0" fontId="3" fillId="6" borderId="1" xfId="0" applyFont="1" applyFill="1" applyBorder="1" applyAlignment="1">
      <alignment horizontal="left"/>
    </xf>
    <xf numFmtId="0" fontId="3" fillId="6" borderId="10" xfId="0" applyFont="1" applyFill="1" applyBorder="1" applyAlignment="1">
      <alignment horizontal="left"/>
    </xf>
    <xf numFmtId="0" fontId="3" fillId="6" borderId="14" xfId="0" applyFont="1" applyFill="1" applyBorder="1" applyAlignment="1">
      <alignment horizontal="center"/>
    </xf>
    <xf numFmtId="0" fontId="3" fillId="6" borderId="10" xfId="0" applyFont="1" applyFill="1" applyBorder="1" applyAlignment="1">
      <alignment horizontal="center"/>
    </xf>
    <xf numFmtId="0" fontId="3" fillId="6" borderId="21" xfId="0" applyFont="1" applyFill="1" applyBorder="1" applyAlignment="1">
      <alignment horizontal="left" vertical="top"/>
    </xf>
    <xf numFmtId="0" fontId="3" fillId="6" borderId="2" xfId="0" applyFont="1" applyFill="1" applyBorder="1" applyAlignment="1">
      <alignment horizontal="left" vertical="top"/>
    </xf>
    <xf numFmtId="0" fontId="3" fillId="6" borderId="22" xfId="0" applyFont="1" applyFill="1" applyBorder="1" applyAlignment="1">
      <alignment horizontal="left" vertical="top"/>
    </xf>
    <xf numFmtId="0" fontId="3" fillId="6" borderId="1" xfId="0" applyFont="1" applyFill="1" applyBorder="1" applyAlignment="1">
      <alignment horizontal="center"/>
    </xf>
    <xf numFmtId="0" fontId="3" fillId="7" borderId="1" xfId="0" applyFont="1" applyFill="1" applyBorder="1" applyAlignment="1">
      <alignment horizontal="center"/>
    </xf>
    <xf numFmtId="0" fontId="3" fillId="7" borderId="5" xfId="0" applyFont="1" applyFill="1" applyBorder="1" applyAlignment="1">
      <alignment horizontal="distributed" wrapText="1"/>
    </xf>
    <xf numFmtId="0" fontId="3" fillId="7" borderId="5" xfId="0" applyFont="1" applyFill="1" applyBorder="1" applyAlignment="1">
      <alignment horizontal="distributed"/>
    </xf>
    <xf numFmtId="0" fontId="3" fillId="7" borderId="8" xfId="0" applyFont="1" applyFill="1" applyBorder="1" applyAlignment="1">
      <alignment horizontal="distributed"/>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2" fillId="6" borderId="14" xfId="1" applyFill="1" applyBorder="1" applyAlignment="1" applyProtection="1">
      <alignment horizontal="left"/>
    </xf>
    <xf numFmtId="0" fontId="3" fillId="6" borderId="1" xfId="0" applyFont="1" applyFill="1" applyBorder="1" applyAlignment="1">
      <alignment horizontal="left" vertical="center"/>
    </xf>
    <xf numFmtId="0" fontId="3" fillId="6" borderId="10" xfId="0" applyFont="1" applyFill="1" applyBorder="1" applyAlignment="1">
      <alignment horizontal="left" vertical="center"/>
    </xf>
    <xf numFmtId="14" fontId="3" fillId="6" borderId="14" xfId="0" applyNumberFormat="1" applyFont="1" applyFill="1" applyBorder="1" applyAlignment="1">
      <alignment horizontal="left"/>
    </xf>
    <xf numFmtId="14" fontId="3" fillId="6" borderId="1" xfId="0" applyNumberFormat="1" applyFont="1" applyFill="1" applyBorder="1" applyAlignment="1">
      <alignment horizontal="left"/>
    </xf>
    <xf numFmtId="14" fontId="3" fillId="6" borderId="10" xfId="0" applyNumberFormat="1" applyFont="1" applyFill="1" applyBorder="1" applyAlignment="1">
      <alignment horizontal="left"/>
    </xf>
    <xf numFmtId="0" fontId="3" fillId="7" borderId="14" xfId="0" applyFont="1" applyFill="1" applyBorder="1" applyAlignment="1">
      <alignment horizontal="center" wrapText="1"/>
    </xf>
    <xf numFmtId="0" fontId="3" fillId="7" borderId="1" xfId="0" applyFont="1" applyFill="1" applyBorder="1" applyAlignment="1">
      <alignment horizontal="center" wrapText="1"/>
    </xf>
    <xf numFmtId="0" fontId="3" fillId="7" borderId="10" xfId="0" applyFont="1" applyFill="1" applyBorder="1" applyAlignment="1">
      <alignment horizontal="center" wrapText="1"/>
    </xf>
    <xf numFmtId="49" fontId="3" fillId="6" borderId="14" xfId="0" applyNumberFormat="1" applyFont="1" applyFill="1" applyBorder="1" applyAlignment="1">
      <alignment horizontal="center"/>
    </xf>
    <xf numFmtId="49" fontId="3" fillId="6" borderId="1" xfId="0" applyNumberFormat="1" applyFont="1" applyFill="1" applyBorder="1" applyAlignment="1">
      <alignment horizontal="center"/>
    </xf>
    <xf numFmtId="49" fontId="0" fillId="6" borderId="1" xfId="0" applyNumberFormat="1" applyFill="1" applyBorder="1"/>
    <xf numFmtId="49" fontId="0" fillId="6" borderId="10" xfId="0" applyNumberFormat="1" applyFill="1" applyBorder="1"/>
    <xf numFmtId="0" fontId="3" fillId="8" borderId="5" xfId="0" applyFont="1" applyFill="1" applyBorder="1" applyAlignment="1">
      <alignment horizontal="center"/>
    </xf>
    <xf numFmtId="0" fontId="3" fillId="8" borderId="14" xfId="0" applyFont="1" applyFill="1" applyBorder="1" applyAlignment="1">
      <alignment horizontal="center"/>
    </xf>
    <xf numFmtId="0" fontId="3" fillId="6" borderId="3"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3" fillId="8" borderId="10" xfId="0" applyFont="1" applyFill="1" applyBorder="1" applyAlignment="1">
      <alignment horizontal="center"/>
    </xf>
    <xf numFmtId="0" fontId="3" fillId="9" borderId="18" xfId="0" applyFont="1" applyFill="1" applyBorder="1" applyAlignment="1" applyProtection="1">
      <alignment horizontal="center" vertical="center"/>
      <protection locked="0"/>
    </xf>
    <xf numFmtId="0" fontId="3" fillId="9" borderId="19" xfId="0" applyFont="1" applyFill="1" applyBorder="1" applyAlignment="1" applyProtection="1">
      <alignment horizontal="center" vertical="center"/>
      <protection locked="0"/>
    </xf>
    <xf numFmtId="0" fontId="3" fillId="6" borderId="24" xfId="0" applyFont="1" applyFill="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3" fillId="6" borderId="26" xfId="0" applyFont="1" applyFill="1" applyBorder="1" applyAlignment="1" applyProtection="1">
      <alignment horizontal="center"/>
      <protection locked="0"/>
    </xf>
    <xf numFmtId="0" fontId="3" fillId="6" borderId="27" xfId="0" applyFont="1" applyFill="1" applyBorder="1" applyAlignment="1" applyProtection="1">
      <alignment horizontal="center"/>
      <protection locked="0"/>
    </xf>
    <xf numFmtId="0" fontId="3" fillId="6" borderId="28" xfId="0" applyFont="1" applyFill="1" applyBorder="1" applyAlignment="1" applyProtection="1">
      <alignment horizontal="center"/>
      <protection locked="0"/>
    </xf>
    <xf numFmtId="0" fontId="3" fillId="6" borderId="14" xfId="0" applyFont="1" applyFill="1" applyBorder="1" applyAlignment="1" applyProtection="1">
      <alignment horizontal="left" vertical="center"/>
      <protection locked="0"/>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14</xdr:col>
      <xdr:colOff>161925</xdr:colOff>
      <xdr:row>31</xdr:row>
      <xdr:rowOff>57150</xdr:rowOff>
    </xdr:from>
    <xdr:to>
      <xdr:col>24</xdr:col>
      <xdr:colOff>447675</xdr:colOff>
      <xdr:row>37</xdr:row>
      <xdr:rowOff>19050</xdr:rowOff>
    </xdr:to>
    <xdr:pic>
      <xdr:nvPicPr>
        <xdr:cNvPr id="2916" name="Picture 3">
          <a:extLst>
            <a:ext uri="{FF2B5EF4-FFF2-40B4-BE49-F238E27FC236}">
              <a16:creationId xmlns:a16="http://schemas.microsoft.com/office/drawing/2014/main" id="{71813434-63B5-C9EC-BFA5-5160DBE2E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5775" y="12382500"/>
          <a:ext cx="32861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85725</xdr:colOff>
      <xdr:row>6</xdr:row>
      <xdr:rowOff>123825</xdr:rowOff>
    </xdr:from>
    <xdr:to>
      <xdr:col>39</xdr:col>
      <xdr:colOff>9525</xdr:colOff>
      <xdr:row>9</xdr:row>
      <xdr:rowOff>342900</xdr:rowOff>
    </xdr:to>
    <xdr:grpSp>
      <xdr:nvGrpSpPr>
        <xdr:cNvPr id="2917" name="グループ化 6">
          <a:extLst>
            <a:ext uri="{FF2B5EF4-FFF2-40B4-BE49-F238E27FC236}">
              <a16:creationId xmlns:a16="http://schemas.microsoft.com/office/drawing/2014/main" id="{985E1D30-26DF-CC03-22CF-A75F1D0F819E}"/>
            </a:ext>
          </a:extLst>
        </xdr:cNvPr>
        <xdr:cNvGrpSpPr>
          <a:grpSpLocks/>
        </xdr:cNvGrpSpPr>
      </xdr:nvGrpSpPr>
      <xdr:grpSpPr bwMode="auto">
        <a:xfrm>
          <a:off x="10525125" y="2486025"/>
          <a:ext cx="3124200" cy="1489075"/>
          <a:chOff x="8029575" y="1057275"/>
          <a:chExt cx="2324100" cy="1027190"/>
        </a:xfrm>
      </xdr:grpSpPr>
      <xdr:sp macro="" textlink="">
        <xdr:nvSpPr>
          <xdr:cNvPr id="2943" name="角丸四角形吹き出し 7">
            <a:extLst>
              <a:ext uri="{FF2B5EF4-FFF2-40B4-BE49-F238E27FC236}">
                <a16:creationId xmlns:a16="http://schemas.microsoft.com/office/drawing/2014/main" id="{E4F38817-2C5C-DF4C-9D07-65A65D3E29FB}"/>
              </a:ext>
            </a:extLst>
          </xdr:cNvPr>
          <xdr:cNvSpPr>
            <a:spLocks noChangeArrowheads="1"/>
          </xdr:cNvSpPr>
        </xdr:nvSpPr>
        <xdr:spPr bwMode="auto">
          <a:xfrm>
            <a:off x="8029575" y="1057275"/>
            <a:ext cx="2324100" cy="1027190"/>
          </a:xfrm>
          <a:prstGeom prst="wedgeRoundRectCallout">
            <a:avLst>
              <a:gd name="adj1" fmla="val -59787"/>
              <a:gd name="adj2" fmla="val 18218"/>
              <a:gd name="adj3" fmla="val 16667"/>
            </a:avLst>
          </a:prstGeom>
          <a:solidFill>
            <a:srgbClr val="FFFFFF"/>
          </a:solidFill>
          <a:ln w="38100" algn="ctr">
            <a:solidFill>
              <a:srgbClr val="FF0000"/>
            </a:solidFill>
            <a:round/>
            <a:headEnd/>
            <a:tailEnd/>
          </a:ln>
        </xdr:spPr>
      </xdr:sp>
      <xdr:sp macro="" textlink="">
        <xdr:nvSpPr>
          <xdr:cNvPr id="9" name="テキスト ボックス 8">
            <a:extLst>
              <a:ext uri="{FF2B5EF4-FFF2-40B4-BE49-F238E27FC236}">
                <a16:creationId xmlns:a16="http://schemas.microsoft.com/office/drawing/2014/main" id="{4FA33033-79A9-1887-A439-283E100C1523}"/>
              </a:ext>
            </a:extLst>
          </xdr:cNvPr>
          <xdr:cNvSpPr txBox="1"/>
        </xdr:nvSpPr>
        <xdr:spPr>
          <a:xfrm>
            <a:off x="8096250" y="1142329"/>
            <a:ext cx="2171700" cy="857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u="sng" baseline="0"/>
              <a:t>数字は全て</a:t>
            </a:r>
            <a:r>
              <a:rPr kumimoji="1" lang="ja-JP" altLang="en-US" sz="1100" b="1" u="sng" baseline="0"/>
              <a:t>半角数字</a:t>
            </a:r>
            <a:r>
              <a:rPr kumimoji="1" lang="ja-JP" altLang="en-US" sz="1100" u="sng" baseline="0"/>
              <a:t>でご入力下さい（生年月日、郵便番号、電話・</a:t>
            </a:r>
            <a:r>
              <a:rPr kumimoji="1" lang="en-US" altLang="ja-JP" sz="1100" u="sng" baseline="0"/>
              <a:t>FAX</a:t>
            </a:r>
            <a:r>
              <a:rPr kumimoji="1" lang="ja-JP" altLang="en-US" sz="1100" u="sng" baseline="0"/>
              <a:t>番号項目等）。</a:t>
            </a:r>
            <a:endParaRPr kumimoji="1" lang="en-US" altLang="ja-JP" sz="1100" u="sng" baseline="0"/>
          </a:p>
          <a:p>
            <a:r>
              <a:rPr kumimoji="1" lang="en-US" altLang="ja-JP" sz="1100"/>
              <a:t>【</a:t>
            </a:r>
            <a:r>
              <a:rPr kumimoji="1" lang="ja-JP" altLang="en-US" sz="1100"/>
              <a:t>記入例</a:t>
            </a:r>
            <a:r>
              <a:rPr kumimoji="1" lang="en-US" altLang="ja-JP" sz="1100"/>
              <a:t>】</a:t>
            </a:r>
          </a:p>
          <a:p>
            <a:r>
              <a:rPr kumimoji="1" lang="ja-JP" altLang="en-US" sz="1100"/>
              <a:t>　　○　　</a:t>
            </a:r>
            <a:r>
              <a:rPr kumimoji="1" lang="en-US" altLang="ja-JP" sz="1100"/>
              <a:t>123456789</a:t>
            </a:r>
          </a:p>
          <a:p>
            <a:r>
              <a:rPr kumimoji="1" lang="ja-JP" altLang="en-US" sz="1100"/>
              <a:t>　　</a:t>
            </a:r>
            <a:r>
              <a:rPr kumimoji="1" lang="en-US" altLang="ja-JP" sz="1100"/>
              <a:t>×</a:t>
            </a:r>
            <a:r>
              <a:rPr kumimoji="1" lang="ja-JP" altLang="en-US" sz="1100"/>
              <a:t>　　１２３４５６７８９</a:t>
            </a:r>
          </a:p>
        </xdr:txBody>
      </xdr:sp>
    </xdr:grpSp>
    <xdr:clientData/>
  </xdr:twoCellAnchor>
  <xdr:twoCellAnchor>
    <xdr:from>
      <xdr:col>26</xdr:col>
      <xdr:colOff>66675</xdr:colOff>
      <xdr:row>13</xdr:row>
      <xdr:rowOff>38100</xdr:rowOff>
    </xdr:from>
    <xdr:to>
      <xdr:col>38</xdr:col>
      <xdr:colOff>180975</xdr:colOff>
      <xdr:row>15</xdr:row>
      <xdr:rowOff>85725</xdr:rowOff>
    </xdr:to>
    <xdr:grpSp>
      <xdr:nvGrpSpPr>
        <xdr:cNvPr id="2918" name="グループ化 12">
          <a:extLst>
            <a:ext uri="{FF2B5EF4-FFF2-40B4-BE49-F238E27FC236}">
              <a16:creationId xmlns:a16="http://schemas.microsoft.com/office/drawing/2014/main" id="{266EC00C-D4A8-22B6-6364-9FB62BA09354}"/>
            </a:ext>
          </a:extLst>
        </xdr:cNvPr>
        <xdr:cNvGrpSpPr>
          <a:grpSpLocks/>
        </xdr:cNvGrpSpPr>
      </xdr:nvGrpSpPr>
      <xdr:grpSpPr bwMode="auto">
        <a:xfrm>
          <a:off x="10506075" y="5892800"/>
          <a:ext cx="3048000" cy="784225"/>
          <a:chOff x="7945221" y="1057275"/>
          <a:chExt cx="2324100" cy="1114425"/>
        </a:xfrm>
      </xdr:grpSpPr>
      <xdr:sp macro="" textlink="">
        <xdr:nvSpPr>
          <xdr:cNvPr id="2941" name="角丸四角形吹き出し 13">
            <a:extLst>
              <a:ext uri="{FF2B5EF4-FFF2-40B4-BE49-F238E27FC236}">
                <a16:creationId xmlns:a16="http://schemas.microsoft.com/office/drawing/2014/main" id="{C7D1EEAC-74F6-A6B7-3499-8D2E5F8F23BC}"/>
              </a:ext>
            </a:extLst>
          </xdr:cNvPr>
          <xdr:cNvSpPr>
            <a:spLocks noChangeArrowheads="1"/>
          </xdr:cNvSpPr>
        </xdr:nvSpPr>
        <xdr:spPr bwMode="auto">
          <a:xfrm>
            <a:off x="7945221" y="1057275"/>
            <a:ext cx="2324100" cy="1114425"/>
          </a:xfrm>
          <a:prstGeom prst="wedgeRoundRectCallout">
            <a:avLst>
              <a:gd name="adj1" fmla="val -58875"/>
              <a:gd name="adj2" fmla="val 20421"/>
              <a:gd name="adj3" fmla="val 16667"/>
            </a:avLst>
          </a:prstGeom>
          <a:solidFill>
            <a:srgbClr val="FFFFFF"/>
          </a:solidFill>
          <a:ln w="19050" algn="ctr">
            <a:solidFill>
              <a:srgbClr val="FF0000"/>
            </a:solidFill>
            <a:round/>
            <a:headEnd/>
            <a:tailEnd/>
          </a:ln>
        </xdr:spPr>
      </xdr:sp>
      <xdr:sp macro="" textlink="">
        <xdr:nvSpPr>
          <xdr:cNvPr id="15" name="テキスト ボックス 14">
            <a:extLst>
              <a:ext uri="{FF2B5EF4-FFF2-40B4-BE49-F238E27FC236}">
                <a16:creationId xmlns:a16="http://schemas.microsoft.com/office/drawing/2014/main" id="{D2156E06-1EAE-B6E9-9245-1AB3F31ABAA7}"/>
              </a:ext>
            </a:extLst>
          </xdr:cNvPr>
          <xdr:cNvSpPr txBox="1"/>
        </xdr:nvSpPr>
        <xdr:spPr>
          <a:xfrm>
            <a:off x="8079120" y="1272104"/>
            <a:ext cx="2171073" cy="698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u="none" baseline="0"/>
              <a:t>該当する項目に「 ○ 」をご入力下さい。</a:t>
            </a:r>
            <a:endParaRPr kumimoji="1" lang="en-US" altLang="ja-JP" sz="1100" u="none" baseline="0"/>
          </a:p>
        </xdr:txBody>
      </xdr:sp>
    </xdr:grpSp>
    <xdr:clientData/>
  </xdr:twoCellAnchor>
  <xdr:twoCellAnchor>
    <xdr:from>
      <xdr:col>26</xdr:col>
      <xdr:colOff>95250</xdr:colOff>
      <xdr:row>11</xdr:row>
      <xdr:rowOff>381000</xdr:rowOff>
    </xdr:from>
    <xdr:to>
      <xdr:col>39</xdr:col>
      <xdr:colOff>19050</xdr:colOff>
      <xdr:row>12</xdr:row>
      <xdr:rowOff>628650</xdr:rowOff>
    </xdr:to>
    <xdr:grpSp>
      <xdr:nvGrpSpPr>
        <xdr:cNvPr id="2919" name="グループ化 15">
          <a:extLst>
            <a:ext uri="{FF2B5EF4-FFF2-40B4-BE49-F238E27FC236}">
              <a16:creationId xmlns:a16="http://schemas.microsoft.com/office/drawing/2014/main" id="{53C6D6E4-9C2C-AE63-D299-8CB82FDF9F90}"/>
            </a:ext>
          </a:extLst>
        </xdr:cNvPr>
        <xdr:cNvGrpSpPr>
          <a:grpSpLocks/>
        </xdr:cNvGrpSpPr>
      </xdr:nvGrpSpPr>
      <xdr:grpSpPr bwMode="auto">
        <a:xfrm>
          <a:off x="10534650" y="5003800"/>
          <a:ext cx="3124200" cy="742950"/>
          <a:chOff x="8029575" y="1057275"/>
          <a:chExt cx="2324100" cy="1114425"/>
        </a:xfrm>
      </xdr:grpSpPr>
      <xdr:sp macro="" textlink="">
        <xdr:nvSpPr>
          <xdr:cNvPr id="2939" name="角丸四角形吹き出し 16">
            <a:extLst>
              <a:ext uri="{FF2B5EF4-FFF2-40B4-BE49-F238E27FC236}">
                <a16:creationId xmlns:a16="http://schemas.microsoft.com/office/drawing/2014/main" id="{9E7122D1-3451-BB86-B1EF-4236AE7139BF}"/>
              </a:ext>
            </a:extLst>
          </xdr:cNvPr>
          <xdr:cNvSpPr>
            <a:spLocks noChangeArrowheads="1"/>
          </xdr:cNvSpPr>
        </xdr:nvSpPr>
        <xdr:spPr bwMode="auto">
          <a:xfrm>
            <a:off x="8029575" y="1057275"/>
            <a:ext cx="2324100" cy="1114425"/>
          </a:xfrm>
          <a:prstGeom prst="wedgeRoundRectCallout">
            <a:avLst>
              <a:gd name="adj1" fmla="val -59787"/>
              <a:gd name="adj2" fmla="val 21722"/>
              <a:gd name="adj3" fmla="val 16667"/>
            </a:avLst>
          </a:prstGeom>
          <a:solidFill>
            <a:srgbClr val="FFFFFF"/>
          </a:solidFill>
          <a:ln w="38100" algn="ctr">
            <a:solidFill>
              <a:srgbClr val="FF0000"/>
            </a:solidFill>
            <a:round/>
            <a:headEnd/>
            <a:tailEnd/>
          </a:ln>
        </xdr:spPr>
      </xdr:sp>
      <xdr:sp macro="" textlink="">
        <xdr:nvSpPr>
          <xdr:cNvPr id="18" name="テキスト ボックス 17">
            <a:extLst>
              <a:ext uri="{FF2B5EF4-FFF2-40B4-BE49-F238E27FC236}">
                <a16:creationId xmlns:a16="http://schemas.microsoft.com/office/drawing/2014/main" id="{787460D4-4D6C-EF71-3B11-5744009DC1C3}"/>
              </a:ext>
            </a:extLst>
          </xdr:cNvPr>
          <xdr:cNvSpPr txBox="1"/>
        </xdr:nvSpPr>
        <xdr:spPr>
          <a:xfrm>
            <a:off x="8077200" y="1268875"/>
            <a:ext cx="2171700" cy="7053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u="none" baseline="0"/>
              <a:t>自然体験活動に関する資格をお持ちでしたら名称を</a:t>
            </a:r>
            <a:r>
              <a:rPr kumimoji="1" lang="ja-JP" altLang="ja-JP" sz="1100" baseline="0">
                <a:solidFill>
                  <a:schemeClr val="dk1"/>
                </a:solidFill>
                <a:latin typeface="+mn-lt"/>
                <a:ea typeface="+mn-ea"/>
                <a:cs typeface="+mn-cs"/>
              </a:rPr>
              <a:t>ご記入下さい。</a:t>
            </a:r>
            <a:endParaRPr kumimoji="1" lang="en-US" altLang="ja-JP" sz="1100" u="none" baseline="0"/>
          </a:p>
        </xdr:txBody>
      </xdr:sp>
    </xdr:grpSp>
    <xdr:clientData/>
  </xdr:twoCellAnchor>
  <xdr:twoCellAnchor>
    <xdr:from>
      <xdr:col>0</xdr:col>
      <xdr:colOff>85725</xdr:colOff>
      <xdr:row>40</xdr:row>
      <xdr:rowOff>104775</xdr:rowOff>
    </xdr:from>
    <xdr:to>
      <xdr:col>19</xdr:col>
      <xdr:colOff>28575</xdr:colOff>
      <xdr:row>48</xdr:row>
      <xdr:rowOff>161925</xdr:rowOff>
    </xdr:to>
    <xdr:grpSp>
      <xdr:nvGrpSpPr>
        <xdr:cNvPr id="2920" name="グループ化 20">
          <a:extLst>
            <a:ext uri="{FF2B5EF4-FFF2-40B4-BE49-F238E27FC236}">
              <a16:creationId xmlns:a16="http://schemas.microsoft.com/office/drawing/2014/main" id="{CC1C4EA1-3A5D-1056-A961-F308BF37C938}"/>
            </a:ext>
          </a:extLst>
        </xdr:cNvPr>
        <xdr:cNvGrpSpPr>
          <a:grpSpLocks/>
        </xdr:cNvGrpSpPr>
      </xdr:nvGrpSpPr>
      <xdr:grpSpPr bwMode="auto">
        <a:xfrm>
          <a:off x="85725" y="14290675"/>
          <a:ext cx="7550150" cy="2533650"/>
          <a:chOff x="400049" y="12144375"/>
          <a:chExt cx="4067175" cy="1666876"/>
        </a:xfrm>
      </xdr:grpSpPr>
      <xdr:sp macro="" textlink="">
        <xdr:nvSpPr>
          <xdr:cNvPr id="2937" name="角丸四角形 18">
            <a:extLst>
              <a:ext uri="{FF2B5EF4-FFF2-40B4-BE49-F238E27FC236}">
                <a16:creationId xmlns:a16="http://schemas.microsoft.com/office/drawing/2014/main" id="{47C83DF7-A183-82D8-6B3F-7775FF8D8C5F}"/>
              </a:ext>
            </a:extLst>
          </xdr:cNvPr>
          <xdr:cNvSpPr>
            <a:spLocks noChangeArrowheads="1"/>
          </xdr:cNvSpPr>
        </xdr:nvSpPr>
        <xdr:spPr bwMode="auto">
          <a:xfrm>
            <a:off x="400049" y="12144375"/>
            <a:ext cx="4067175" cy="1666876"/>
          </a:xfrm>
          <a:prstGeom prst="roundRect">
            <a:avLst>
              <a:gd name="adj" fmla="val 16667"/>
            </a:avLst>
          </a:prstGeom>
          <a:solidFill>
            <a:srgbClr val="FFFFFF"/>
          </a:solidFill>
          <a:ln w="57150" algn="ctr">
            <a:solidFill>
              <a:srgbClr val="92D050"/>
            </a:solidFill>
            <a:prstDash val="sysDash"/>
            <a:miter lim="800000"/>
            <a:headEnd/>
            <a:tailEnd/>
          </a:ln>
        </xdr:spPr>
      </xdr:sp>
      <xdr:sp macro="" textlink="">
        <xdr:nvSpPr>
          <xdr:cNvPr id="20" name="テキスト ボックス 19">
            <a:extLst>
              <a:ext uri="{FF2B5EF4-FFF2-40B4-BE49-F238E27FC236}">
                <a16:creationId xmlns:a16="http://schemas.microsoft.com/office/drawing/2014/main" id="{6E7764F2-D046-FB48-6E74-0EE4F52E7B6B}"/>
              </a:ext>
            </a:extLst>
          </xdr:cNvPr>
          <xdr:cNvSpPr txBox="1"/>
        </xdr:nvSpPr>
        <xdr:spPr>
          <a:xfrm>
            <a:off x="530363" y="12315499"/>
            <a:ext cx="3772253" cy="1381669"/>
          </a:xfrm>
          <a:prstGeom prst="rect">
            <a:avLst/>
          </a:prstGeom>
          <a:solidFill>
            <a:schemeClr val="lt1"/>
          </a:solidFill>
          <a:ln w="9525" cap="flat" cmpd="sng">
            <a:no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　ご連絡先　＞</a:t>
            </a:r>
            <a:endParaRPr kumimoji="1" lang="en-US" altLang="ja-JP" sz="1400"/>
          </a:p>
          <a:p>
            <a:pPr algn="ctr"/>
            <a:endParaRPr kumimoji="1" lang="en-US" altLang="ja-JP" sz="1400"/>
          </a:p>
          <a:p>
            <a:r>
              <a:rPr kumimoji="1" lang="ja-JP" altLang="en-US" sz="1400"/>
              <a:t>全国体験活動指導者認定員会　自然体験活動部会　事務局</a:t>
            </a:r>
            <a:endParaRPr kumimoji="1" lang="en-US" altLang="ja-JP" sz="1400"/>
          </a:p>
          <a:p>
            <a:endParaRPr kumimoji="1" lang="en-US" altLang="ja-JP" sz="1400"/>
          </a:p>
          <a:p>
            <a:r>
              <a:rPr kumimoji="1" lang="ja-JP" altLang="en-US" sz="1400"/>
              <a:t>〒</a:t>
            </a:r>
            <a:r>
              <a:rPr kumimoji="1" lang="en-US" altLang="ja-JP" sz="1400"/>
              <a:t>151-0052</a:t>
            </a:r>
            <a:r>
              <a:rPr kumimoji="1" lang="ja-JP" altLang="en-US" sz="1400"/>
              <a:t>　東京都渋谷区代々木神園町</a:t>
            </a:r>
            <a:r>
              <a:rPr kumimoji="1" lang="en-US" altLang="ja-JP" sz="1400"/>
              <a:t>3-1</a:t>
            </a:r>
          </a:p>
          <a:p>
            <a:r>
              <a:rPr kumimoji="1" lang="ja-JP" altLang="en-US" sz="1400"/>
              <a:t>　　　　　　　　</a:t>
            </a:r>
            <a:r>
              <a:rPr kumimoji="1" lang="ja-JP" altLang="en-US" sz="1400" baseline="0"/>
              <a:t> 国立オリンピック記念青少年総合センター内</a:t>
            </a:r>
            <a:endParaRPr kumimoji="1" lang="en-US" altLang="ja-JP" sz="1400" baseline="0"/>
          </a:p>
          <a:p>
            <a:r>
              <a:rPr kumimoji="1" lang="ja-JP" altLang="en-US" sz="1400" baseline="0"/>
              <a:t>　　　　　　　　 </a:t>
            </a:r>
            <a:r>
              <a:rPr kumimoji="1" lang="en-US" altLang="ja-JP" sz="1400" baseline="0"/>
              <a:t>NPO</a:t>
            </a:r>
            <a:r>
              <a:rPr kumimoji="1" lang="ja-JP" altLang="en-US" sz="1400" baseline="0"/>
              <a:t>法人自然体験活動推進協議会気付</a:t>
            </a:r>
            <a:endParaRPr kumimoji="1" lang="en-US" altLang="ja-JP" sz="1400" baseline="0"/>
          </a:p>
          <a:p>
            <a:r>
              <a:rPr kumimoji="1" lang="en-US" altLang="ja-JP" sz="1400"/>
              <a:t>TEL:</a:t>
            </a:r>
            <a:r>
              <a:rPr kumimoji="1" lang="en-US" altLang="ja-JP" sz="1400" baseline="0"/>
              <a:t> 03-6407-8240</a:t>
            </a:r>
            <a:r>
              <a:rPr kumimoji="1" lang="ja-JP" altLang="en-US" sz="1400" baseline="0"/>
              <a:t>　　</a:t>
            </a:r>
            <a:r>
              <a:rPr kumimoji="1" lang="en-US" altLang="ja-JP" sz="1400" baseline="0"/>
              <a:t>FAX:</a:t>
            </a:r>
            <a:r>
              <a:rPr kumimoji="1" lang="ja-JP" altLang="en-US" sz="1400" baseline="0"/>
              <a:t> </a:t>
            </a:r>
            <a:r>
              <a:rPr kumimoji="1" lang="en-US" altLang="ja-JP" sz="1400" baseline="0"/>
              <a:t>03-6407-8241</a:t>
            </a:r>
            <a:r>
              <a:rPr kumimoji="1" lang="ja-JP" altLang="en-US" sz="1400" baseline="0"/>
              <a:t>　　</a:t>
            </a:r>
            <a:r>
              <a:rPr kumimoji="1" lang="en-US" altLang="ja-JP" sz="1400" baseline="0"/>
              <a:t>E-mail:info@neal.gr.jp</a:t>
            </a:r>
          </a:p>
        </xdr:txBody>
      </xdr:sp>
    </xdr:grpSp>
    <xdr:clientData/>
  </xdr:twoCellAnchor>
  <xdr:twoCellAnchor>
    <xdr:from>
      <xdr:col>26</xdr:col>
      <xdr:colOff>123825</xdr:colOff>
      <xdr:row>22</xdr:row>
      <xdr:rowOff>66675</xdr:rowOff>
    </xdr:from>
    <xdr:to>
      <xdr:col>39</xdr:col>
      <xdr:colOff>47625</xdr:colOff>
      <xdr:row>27</xdr:row>
      <xdr:rowOff>85725</xdr:rowOff>
    </xdr:to>
    <xdr:grpSp>
      <xdr:nvGrpSpPr>
        <xdr:cNvPr id="2921" name="グループ化 12">
          <a:extLst>
            <a:ext uri="{FF2B5EF4-FFF2-40B4-BE49-F238E27FC236}">
              <a16:creationId xmlns:a16="http://schemas.microsoft.com/office/drawing/2014/main" id="{7ED42762-3AE3-D984-F490-4671C33C0E92}"/>
            </a:ext>
          </a:extLst>
        </xdr:cNvPr>
        <xdr:cNvGrpSpPr>
          <a:grpSpLocks/>
        </xdr:cNvGrpSpPr>
      </xdr:nvGrpSpPr>
      <xdr:grpSpPr bwMode="auto">
        <a:xfrm>
          <a:off x="10563225" y="9096375"/>
          <a:ext cx="3124200" cy="1631950"/>
          <a:chOff x="8029576" y="1057275"/>
          <a:chExt cx="2324100" cy="1114425"/>
        </a:xfrm>
      </xdr:grpSpPr>
      <xdr:sp macro="" textlink="">
        <xdr:nvSpPr>
          <xdr:cNvPr id="2935" name="角丸四角形吹き出し 13">
            <a:extLst>
              <a:ext uri="{FF2B5EF4-FFF2-40B4-BE49-F238E27FC236}">
                <a16:creationId xmlns:a16="http://schemas.microsoft.com/office/drawing/2014/main" id="{F30C53C5-839F-9C0F-5728-D45A2B744EFC}"/>
              </a:ext>
            </a:extLst>
          </xdr:cNvPr>
          <xdr:cNvSpPr>
            <a:spLocks noChangeArrowheads="1"/>
          </xdr:cNvSpPr>
        </xdr:nvSpPr>
        <xdr:spPr bwMode="auto">
          <a:xfrm>
            <a:off x="8029576" y="1057275"/>
            <a:ext cx="2324100" cy="1114425"/>
          </a:xfrm>
          <a:prstGeom prst="wedgeRoundRectCallout">
            <a:avLst>
              <a:gd name="adj1" fmla="val -61148"/>
              <a:gd name="adj2" fmla="val 16866"/>
              <a:gd name="adj3" fmla="val 16667"/>
            </a:avLst>
          </a:prstGeom>
          <a:solidFill>
            <a:srgbClr val="FFFFFF"/>
          </a:solidFill>
          <a:ln w="38100" algn="ctr">
            <a:solidFill>
              <a:srgbClr val="FF0000"/>
            </a:solidFill>
            <a:round/>
            <a:headEnd/>
            <a:tailEnd/>
          </a:ln>
        </xdr:spPr>
      </xdr:sp>
      <xdr:sp macro="" textlink="">
        <xdr:nvSpPr>
          <xdr:cNvPr id="32" name="テキスト ボックス 31">
            <a:extLst>
              <a:ext uri="{FF2B5EF4-FFF2-40B4-BE49-F238E27FC236}">
                <a16:creationId xmlns:a16="http://schemas.microsoft.com/office/drawing/2014/main" id="{792ED745-CF41-B841-4E2F-6161DC3BA32F}"/>
              </a:ext>
            </a:extLst>
          </xdr:cNvPr>
          <xdr:cNvSpPr txBox="1"/>
        </xdr:nvSpPr>
        <xdr:spPr>
          <a:xfrm>
            <a:off x="8115301" y="1166156"/>
            <a:ext cx="2171700" cy="9222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u="none" baseline="0"/>
              <a:t>本項目は、資格取得申請書及び登録費入金を</a:t>
            </a:r>
            <a:r>
              <a:rPr kumimoji="1" lang="ja-JP" altLang="ja-JP" sz="1100" u="sng" baseline="0">
                <a:solidFill>
                  <a:schemeClr val="dk1"/>
                </a:solidFill>
                <a:latin typeface="+mn-lt"/>
                <a:ea typeface="+mn-ea"/>
                <a:cs typeface="+mn-cs"/>
              </a:rPr>
              <a:t>登録希望者ご本人様</a:t>
            </a:r>
            <a:r>
              <a:rPr kumimoji="1" lang="ja-JP" altLang="en-US" sz="1100" u="sng" baseline="0">
                <a:solidFill>
                  <a:schemeClr val="dk1"/>
                </a:solidFill>
                <a:latin typeface="+mn-lt"/>
                <a:ea typeface="+mn-ea"/>
                <a:cs typeface="+mn-cs"/>
              </a:rPr>
              <a:t>より</a:t>
            </a:r>
            <a:r>
              <a:rPr kumimoji="1" lang="ja-JP" altLang="en-US" sz="1100" u="sng" baseline="0"/>
              <a:t>自然体験活動部会へいただく場合のみご記入下さい。</a:t>
            </a:r>
            <a:endParaRPr kumimoji="1" lang="en-US" altLang="ja-JP" sz="1100" u="sng" baseline="0"/>
          </a:p>
          <a:p>
            <a:pPr>
              <a:lnSpc>
                <a:spcPts val="1200"/>
              </a:lnSpc>
            </a:pPr>
            <a:r>
              <a:rPr kumimoji="1" lang="ja-JP" altLang="en-US" sz="1100" u="none" baseline="0"/>
              <a:t>養成団体が取りまとめて自然体験活動部会へ申請する場合はご記入不要です。</a:t>
            </a:r>
            <a:endParaRPr kumimoji="1" lang="en-US" altLang="ja-JP" sz="1100" u="none" baseline="0"/>
          </a:p>
        </xdr:txBody>
      </xdr:sp>
    </xdr:grpSp>
    <xdr:clientData/>
  </xdr:twoCellAnchor>
  <xdr:twoCellAnchor>
    <xdr:from>
      <xdr:col>26</xdr:col>
      <xdr:colOff>123825</xdr:colOff>
      <xdr:row>18</xdr:row>
      <xdr:rowOff>247650</xdr:rowOff>
    </xdr:from>
    <xdr:to>
      <xdr:col>39</xdr:col>
      <xdr:colOff>47625</xdr:colOff>
      <xdr:row>20</xdr:row>
      <xdr:rowOff>342900</xdr:rowOff>
    </xdr:to>
    <xdr:grpSp>
      <xdr:nvGrpSpPr>
        <xdr:cNvPr id="2922" name="グループ化 12">
          <a:extLst>
            <a:ext uri="{FF2B5EF4-FFF2-40B4-BE49-F238E27FC236}">
              <a16:creationId xmlns:a16="http://schemas.microsoft.com/office/drawing/2014/main" id="{D9ADA0BC-5F58-3AE4-B3B8-AE61C2C3003E}"/>
            </a:ext>
          </a:extLst>
        </xdr:cNvPr>
        <xdr:cNvGrpSpPr>
          <a:grpSpLocks/>
        </xdr:cNvGrpSpPr>
      </xdr:nvGrpSpPr>
      <xdr:grpSpPr bwMode="auto">
        <a:xfrm>
          <a:off x="10563225" y="7969250"/>
          <a:ext cx="3124200" cy="781050"/>
          <a:chOff x="8029575" y="1057275"/>
          <a:chExt cx="2324100" cy="1114425"/>
        </a:xfrm>
      </xdr:grpSpPr>
      <xdr:sp macro="" textlink="">
        <xdr:nvSpPr>
          <xdr:cNvPr id="2933" name="角丸四角形吹き出し 13">
            <a:extLst>
              <a:ext uri="{FF2B5EF4-FFF2-40B4-BE49-F238E27FC236}">
                <a16:creationId xmlns:a16="http://schemas.microsoft.com/office/drawing/2014/main" id="{3D8DC92B-7D14-970B-047C-72072F3BC539}"/>
              </a:ext>
            </a:extLst>
          </xdr:cNvPr>
          <xdr:cNvSpPr>
            <a:spLocks noChangeArrowheads="1"/>
          </xdr:cNvSpPr>
        </xdr:nvSpPr>
        <xdr:spPr bwMode="auto">
          <a:xfrm>
            <a:off x="8029575" y="1057275"/>
            <a:ext cx="2324100" cy="1114425"/>
          </a:xfrm>
          <a:prstGeom prst="wedgeRoundRectCallout">
            <a:avLst>
              <a:gd name="adj1" fmla="val -62051"/>
              <a:gd name="adj2" fmla="val 23125"/>
              <a:gd name="adj3" fmla="val 16667"/>
            </a:avLst>
          </a:prstGeom>
          <a:solidFill>
            <a:srgbClr val="FFFFFF"/>
          </a:solidFill>
          <a:ln w="19050" algn="ctr">
            <a:solidFill>
              <a:srgbClr val="FF0000"/>
            </a:solidFill>
            <a:round/>
            <a:headEnd/>
            <a:tailEnd/>
          </a:ln>
        </xdr:spPr>
      </xdr:sp>
      <xdr:sp macro="" textlink="">
        <xdr:nvSpPr>
          <xdr:cNvPr id="35" name="テキスト ボックス 34">
            <a:extLst>
              <a:ext uri="{FF2B5EF4-FFF2-40B4-BE49-F238E27FC236}">
                <a16:creationId xmlns:a16="http://schemas.microsoft.com/office/drawing/2014/main" id="{AF52D229-6229-740F-66F4-A9DF21D8FCA3}"/>
              </a:ext>
            </a:extLst>
          </xdr:cNvPr>
          <xdr:cNvSpPr txBox="1"/>
        </xdr:nvSpPr>
        <xdr:spPr>
          <a:xfrm>
            <a:off x="8077200" y="1274724"/>
            <a:ext cx="2171700" cy="693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u="none" baseline="0"/>
              <a:t>該当する項目に「 ○ 」をご入力下さい。</a:t>
            </a:r>
            <a:endParaRPr kumimoji="1" lang="en-US" altLang="ja-JP" sz="1100" u="none" baseline="0"/>
          </a:p>
        </xdr:txBody>
      </xdr:sp>
    </xdr:grpSp>
    <xdr:clientData/>
  </xdr:twoCellAnchor>
  <xdr:twoCellAnchor>
    <xdr:from>
      <xdr:col>26</xdr:col>
      <xdr:colOff>123825</xdr:colOff>
      <xdr:row>29</xdr:row>
      <xdr:rowOff>209550</xdr:rowOff>
    </xdr:from>
    <xdr:to>
      <xdr:col>39</xdr:col>
      <xdr:colOff>133350</xdr:colOff>
      <xdr:row>38</xdr:row>
      <xdr:rowOff>0</xdr:rowOff>
    </xdr:to>
    <xdr:grpSp>
      <xdr:nvGrpSpPr>
        <xdr:cNvPr id="2923" name="グループ化 12">
          <a:extLst>
            <a:ext uri="{FF2B5EF4-FFF2-40B4-BE49-F238E27FC236}">
              <a16:creationId xmlns:a16="http://schemas.microsoft.com/office/drawing/2014/main" id="{2EDB4705-BBA6-3F87-FD71-B586890D51B9}"/>
            </a:ext>
          </a:extLst>
        </xdr:cNvPr>
        <xdr:cNvGrpSpPr>
          <a:grpSpLocks/>
        </xdr:cNvGrpSpPr>
      </xdr:nvGrpSpPr>
      <xdr:grpSpPr bwMode="auto">
        <a:xfrm>
          <a:off x="10563225" y="11906250"/>
          <a:ext cx="3209925" cy="1898650"/>
          <a:chOff x="8029575" y="1057275"/>
          <a:chExt cx="2324100" cy="1114425"/>
        </a:xfrm>
      </xdr:grpSpPr>
      <xdr:sp macro="" textlink="">
        <xdr:nvSpPr>
          <xdr:cNvPr id="2931" name="角丸四角形吹き出し 13">
            <a:extLst>
              <a:ext uri="{FF2B5EF4-FFF2-40B4-BE49-F238E27FC236}">
                <a16:creationId xmlns:a16="http://schemas.microsoft.com/office/drawing/2014/main" id="{AB92D31A-F73E-B680-4F92-36A02464F0F6}"/>
              </a:ext>
            </a:extLst>
          </xdr:cNvPr>
          <xdr:cNvSpPr>
            <a:spLocks noChangeArrowheads="1"/>
          </xdr:cNvSpPr>
        </xdr:nvSpPr>
        <xdr:spPr bwMode="auto">
          <a:xfrm>
            <a:off x="8029575" y="1057275"/>
            <a:ext cx="2324100" cy="1114425"/>
          </a:xfrm>
          <a:prstGeom prst="wedgeRoundRectCallout">
            <a:avLst>
              <a:gd name="adj1" fmla="val -60470"/>
              <a:gd name="adj2" fmla="val -40991"/>
              <a:gd name="adj3" fmla="val 16667"/>
            </a:avLst>
          </a:prstGeom>
          <a:solidFill>
            <a:srgbClr val="FFFFFF"/>
          </a:solidFill>
          <a:ln w="19050" algn="ctr">
            <a:solidFill>
              <a:srgbClr val="FF0000"/>
            </a:solidFill>
            <a:round/>
            <a:headEnd/>
            <a:tailEnd/>
          </a:ln>
        </xdr:spPr>
      </xdr:sp>
      <xdr:sp macro="" textlink="">
        <xdr:nvSpPr>
          <xdr:cNvPr id="38" name="テキスト ボックス 37">
            <a:extLst>
              <a:ext uri="{FF2B5EF4-FFF2-40B4-BE49-F238E27FC236}">
                <a16:creationId xmlns:a16="http://schemas.microsoft.com/office/drawing/2014/main" id="{CF3F516E-79D0-A986-A574-90FFE4DF5FCF}"/>
              </a:ext>
            </a:extLst>
          </xdr:cNvPr>
          <xdr:cNvSpPr txBox="1"/>
        </xdr:nvSpPr>
        <xdr:spPr>
          <a:xfrm>
            <a:off x="8075506" y="1170992"/>
            <a:ext cx="2177121" cy="8869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u="none" baseline="0"/>
              <a:t>該当する項目に「 ○ 」をご入力下さい。</a:t>
            </a:r>
            <a:endParaRPr kumimoji="1" lang="en-US" altLang="ja-JP" sz="1100" u="none" baseline="0"/>
          </a:p>
          <a:p>
            <a:endParaRPr kumimoji="1" lang="en-US" altLang="ja-JP" sz="1100" u="none" baseline="0"/>
          </a:p>
          <a:p>
            <a:pPr marL="0" marR="0" indent="0" defTabSz="914400" eaLnBrk="1" fontAlgn="auto" latinLnBrk="0" hangingPunct="1">
              <a:lnSpc>
                <a:spcPct val="100000"/>
              </a:lnSpc>
              <a:spcBef>
                <a:spcPts val="0"/>
              </a:spcBef>
              <a:spcAft>
                <a:spcPts val="0"/>
              </a:spcAft>
              <a:buClrTx/>
              <a:buSzTx/>
              <a:buFontTx/>
              <a:buNone/>
              <a:tabLst/>
              <a:defRPr/>
            </a:pPr>
            <a:r>
              <a:rPr lang="ja-JP" altLang="ja-JP" sz="900" b="1">
                <a:solidFill>
                  <a:schemeClr val="dk1"/>
                </a:solidFill>
                <a:latin typeface="+mn-lt"/>
                <a:ea typeface="+mn-ea"/>
                <a:cs typeface="+mn-cs"/>
              </a:rPr>
              <a:t>学生とは</a:t>
            </a:r>
            <a:r>
              <a:rPr lang="ja-JP" altLang="en-US" sz="900" b="1">
                <a:solidFill>
                  <a:schemeClr val="dk1"/>
                </a:solidFill>
                <a:latin typeface="+mn-lt"/>
                <a:ea typeface="+mn-ea"/>
                <a:cs typeface="+mn-cs"/>
              </a:rPr>
              <a:t>・・・</a:t>
            </a:r>
            <a:r>
              <a:rPr lang="ja-JP" altLang="ja-JP" sz="900">
                <a:solidFill>
                  <a:schemeClr val="dk1"/>
                </a:solidFill>
                <a:latin typeface="+mn-lt"/>
                <a:ea typeface="+mn-ea"/>
                <a:cs typeface="+mn-cs"/>
              </a:rPr>
              <a:t>学校教育法（昭和</a:t>
            </a:r>
            <a:r>
              <a:rPr lang="en-US" altLang="ja-JP" sz="900">
                <a:solidFill>
                  <a:schemeClr val="dk1"/>
                </a:solidFill>
                <a:latin typeface="+mn-lt"/>
                <a:ea typeface="+mn-ea"/>
                <a:cs typeface="+mn-cs"/>
              </a:rPr>
              <a:t>22</a:t>
            </a:r>
            <a:r>
              <a:rPr lang="ja-JP" altLang="ja-JP" sz="900">
                <a:solidFill>
                  <a:schemeClr val="dk1"/>
                </a:solidFill>
                <a:latin typeface="+mn-lt"/>
                <a:ea typeface="+mn-ea"/>
                <a:cs typeface="+mn-cs"/>
              </a:rPr>
              <a:t>年法律第</a:t>
            </a:r>
            <a:r>
              <a:rPr lang="en-US" altLang="ja-JP" sz="900">
                <a:solidFill>
                  <a:schemeClr val="dk1"/>
                </a:solidFill>
                <a:latin typeface="+mn-lt"/>
                <a:ea typeface="+mn-ea"/>
                <a:cs typeface="+mn-cs"/>
              </a:rPr>
              <a:t>26</a:t>
            </a:r>
            <a:r>
              <a:rPr lang="ja-JP" altLang="ja-JP" sz="900">
                <a:solidFill>
                  <a:schemeClr val="dk1"/>
                </a:solidFill>
                <a:latin typeface="+mn-lt"/>
                <a:ea typeface="+mn-ea"/>
                <a:cs typeface="+mn-cs"/>
              </a:rPr>
              <a:t>号）第１条の規定による高等学校、大学、大学院、盲学校、聾学校、養護学校の学生及び生徒、ならびに同法第</a:t>
            </a:r>
            <a:r>
              <a:rPr lang="en-US" altLang="ja-JP" sz="900">
                <a:solidFill>
                  <a:schemeClr val="dk1"/>
                </a:solidFill>
                <a:latin typeface="+mn-lt"/>
                <a:ea typeface="+mn-ea"/>
                <a:cs typeface="+mn-cs"/>
              </a:rPr>
              <a:t>124</a:t>
            </a:r>
            <a:r>
              <a:rPr lang="ja-JP" altLang="ja-JP" sz="900">
                <a:solidFill>
                  <a:schemeClr val="dk1"/>
                </a:solidFill>
                <a:latin typeface="+mn-lt"/>
                <a:ea typeface="+mn-ea"/>
                <a:cs typeface="+mn-cs"/>
              </a:rPr>
              <a:t>条に定める専修学校、高等専修学校、専門学校の学生及び生徒。ただし、科目等履修生（単位限定学生）、聴講生、研究生は除く。</a:t>
            </a:r>
          </a:p>
        </xdr:txBody>
      </xdr:sp>
    </xdr:grpSp>
    <xdr:clientData/>
  </xdr:twoCellAnchor>
  <xdr:twoCellAnchor>
    <xdr:from>
      <xdr:col>26</xdr:col>
      <xdr:colOff>123825</xdr:colOff>
      <xdr:row>27</xdr:row>
      <xdr:rowOff>304800</xdr:rowOff>
    </xdr:from>
    <xdr:to>
      <xdr:col>39</xdr:col>
      <xdr:colOff>47625</xdr:colOff>
      <xdr:row>29</xdr:row>
      <xdr:rowOff>28575</xdr:rowOff>
    </xdr:to>
    <xdr:grpSp>
      <xdr:nvGrpSpPr>
        <xdr:cNvPr id="2924" name="グループ化 12">
          <a:extLst>
            <a:ext uri="{FF2B5EF4-FFF2-40B4-BE49-F238E27FC236}">
              <a16:creationId xmlns:a16="http://schemas.microsoft.com/office/drawing/2014/main" id="{C8E11A12-8302-9E03-AC21-780B8CBFFEE2}"/>
            </a:ext>
          </a:extLst>
        </xdr:cNvPr>
        <xdr:cNvGrpSpPr>
          <a:grpSpLocks/>
        </xdr:cNvGrpSpPr>
      </xdr:nvGrpSpPr>
      <xdr:grpSpPr bwMode="auto">
        <a:xfrm>
          <a:off x="10563225" y="10947400"/>
          <a:ext cx="3124200" cy="777875"/>
          <a:chOff x="8029575" y="1057275"/>
          <a:chExt cx="2324100" cy="1114425"/>
        </a:xfrm>
      </xdr:grpSpPr>
      <xdr:sp macro="" textlink="">
        <xdr:nvSpPr>
          <xdr:cNvPr id="2929" name="角丸四角形吹き出し 13">
            <a:extLst>
              <a:ext uri="{FF2B5EF4-FFF2-40B4-BE49-F238E27FC236}">
                <a16:creationId xmlns:a16="http://schemas.microsoft.com/office/drawing/2014/main" id="{8578F353-BE7B-24D1-4CD2-C95354CCC914}"/>
              </a:ext>
            </a:extLst>
          </xdr:cNvPr>
          <xdr:cNvSpPr>
            <a:spLocks noChangeArrowheads="1"/>
          </xdr:cNvSpPr>
        </xdr:nvSpPr>
        <xdr:spPr bwMode="auto">
          <a:xfrm>
            <a:off x="8029575" y="1057275"/>
            <a:ext cx="2324100" cy="1114425"/>
          </a:xfrm>
          <a:prstGeom prst="wedgeRoundRectCallout">
            <a:avLst>
              <a:gd name="adj1" fmla="val -61144"/>
              <a:gd name="adj2" fmla="val -47157"/>
              <a:gd name="adj3" fmla="val 16667"/>
            </a:avLst>
          </a:prstGeom>
          <a:solidFill>
            <a:srgbClr val="FFFFFF"/>
          </a:solidFill>
          <a:ln w="19050" algn="ctr">
            <a:solidFill>
              <a:srgbClr val="FF0000"/>
            </a:solidFill>
            <a:round/>
            <a:headEnd/>
            <a:tailEnd/>
          </a:ln>
        </xdr:spPr>
      </xdr:sp>
      <xdr:sp macro="" textlink="">
        <xdr:nvSpPr>
          <xdr:cNvPr id="41" name="テキスト ボックス 40">
            <a:extLst>
              <a:ext uri="{FF2B5EF4-FFF2-40B4-BE49-F238E27FC236}">
                <a16:creationId xmlns:a16="http://schemas.microsoft.com/office/drawing/2014/main" id="{219DE86D-EE83-C5FB-69E3-0ABED57D2BE0}"/>
              </a:ext>
            </a:extLst>
          </xdr:cNvPr>
          <xdr:cNvSpPr txBox="1"/>
        </xdr:nvSpPr>
        <xdr:spPr>
          <a:xfrm>
            <a:off x="8077200" y="1274724"/>
            <a:ext cx="2171700" cy="693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u="none" baseline="0"/>
              <a:t>該当する項目に「 ○ 」をご入力下さい。</a:t>
            </a:r>
            <a:endParaRPr kumimoji="1" lang="en-US" altLang="ja-JP" sz="1100" u="none" baseline="0"/>
          </a:p>
        </xdr:txBody>
      </xdr:sp>
    </xdr:grpSp>
    <xdr:clientData/>
  </xdr:twoCellAnchor>
  <xdr:twoCellAnchor>
    <xdr:from>
      <xdr:col>26</xdr:col>
      <xdr:colOff>190500</xdr:colOff>
      <xdr:row>31</xdr:row>
      <xdr:rowOff>276225</xdr:rowOff>
    </xdr:from>
    <xdr:to>
      <xdr:col>39</xdr:col>
      <xdr:colOff>9525</xdr:colOff>
      <xdr:row>37</xdr:row>
      <xdr:rowOff>9525</xdr:rowOff>
    </xdr:to>
    <xdr:sp macro="" textlink="">
      <xdr:nvSpPr>
        <xdr:cNvPr id="2925" name="角丸四角形 29">
          <a:extLst>
            <a:ext uri="{FF2B5EF4-FFF2-40B4-BE49-F238E27FC236}">
              <a16:creationId xmlns:a16="http://schemas.microsoft.com/office/drawing/2014/main" id="{575B8F6E-6DD2-C7E1-3D0A-602CB911982A}"/>
            </a:ext>
          </a:extLst>
        </xdr:cNvPr>
        <xdr:cNvSpPr>
          <a:spLocks noChangeArrowheads="1"/>
        </xdr:cNvSpPr>
      </xdr:nvSpPr>
      <xdr:spPr bwMode="auto">
        <a:xfrm>
          <a:off x="8020050" y="12601575"/>
          <a:ext cx="2219325" cy="1057275"/>
        </a:xfrm>
        <a:prstGeom prst="roundRect">
          <a:avLst>
            <a:gd name="adj" fmla="val 16667"/>
          </a:avLst>
        </a:prstGeom>
        <a:noFill/>
        <a:ln w="9525" algn="ctr">
          <a:solidFill>
            <a:srgbClr val="C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40</xdr:row>
      <xdr:rowOff>57150</xdr:rowOff>
    </xdr:from>
    <xdr:to>
      <xdr:col>42</xdr:col>
      <xdr:colOff>228600</xdr:colOff>
      <xdr:row>51</xdr:row>
      <xdr:rowOff>190500</xdr:rowOff>
    </xdr:to>
    <xdr:grpSp>
      <xdr:nvGrpSpPr>
        <xdr:cNvPr id="2926" name="グループ化 22">
          <a:extLst>
            <a:ext uri="{FF2B5EF4-FFF2-40B4-BE49-F238E27FC236}">
              <a16:creationId xmlns:a16="http://schemas.microsoft.com/office/drawing/2014/main" id="{FDCFB443-AC80-A67F-A9C9-D90141B86D86}"/>
            </a:ext>
          </a:extLst>
        </xdr:cNvPr>
        <xdr:cNvGrpSpPr>
          <a:grpSpLocks/>
        </xdr:cNvGrpSpPr>
      </xdr:nvGrpSpPr>
      <xdr:grpSpPr bwMode="auto">
        <a:xfrm>
          <a:off x="8445500" y="14243050"/>
          <a:ext cx="7848600" cy="3752850"/>
          <a:chOff x="8343900" y="10715625"/>
          <a:chExt cx="4457700" cy="2657589"/>
        </a:xfrm>
      </xdr:grpSpPr>
      <xdr:sp macro="" textlink="">
        <xdr:nvSpPr>
          <xdr:cNvPr id="2927" name="角丸四角形 20">
            <a:extLst>
              <a:ext uri="{FF2B5EF4-FFF2-40B4-BE49-F238E27FC236}">
                <a16:creationId xmlns:a16="http://schemas.microsoft.com/office/drawing/2014/main" id="{CAEDC2DB-44A5-EC00-033A-5AF2F3FE58AA}"/>
              </a:ext>
            </a:extLst>
          </xdr:cNvPr>
          <xdr:cNvSpPr>
            <a:spLocks noChangeArrowheads="1"/>
          </xdr:cNvSpPr>
        </xdr:nvSpPr>
        <xdr:spPr bwMode="auto">
          <a:xfrm>
            <a:off x="8343900" y="10715625"/>
            <a:ext cx="4457700" cy="2657589"/>
          </a:xfrm>
          <a:prstGeom prst="roundRect">
            <a:avLst>
              <a:gd name="adj" fmla="val 16667"/>
            </a:avLst>
          </a:prstGeom>
          <a:solidFill>
            <a:srgbClr val="FFFFFF"/>
          </a:solidFill>
          <a:ln w="57150" algn="ctr">
            <a:solidFill>
              <a:srgbClr val="92D050"/>
            </a:solidFill>
            <a:prstDash val="sysDash"/>
            <a:round/>
            <a:headEnd/>
            <a:tailEnd/>
          </a:ln>
        </xdr:spPr>
      </xdr:sp>
      <xdr:sp macro="" textlink="">
        <xdr:nvSpPr>
          <xdr:cNvPr id="34" name="テキスト ボックス 33">
            <a:extLst>
              <a:ext uri="{FF2B5EF4-FFF2-40B4-BE49-F238E27FC236}">
                <a16:creationId xmlns:a16="http://schemas.microsoft.com/office/drawing/2014/main" id="{CF749657-DE79-1F6E-2A84-E1008F886F78}"/>
              </a:ext>
            </a:extLst>
          </xdr:cNvPr>
          <xdr:cNvSpPr txBox="1"/>
        </xdr:nvSpPr>
        <xdr:spPr>
          <a:xfrm>
            <a:off x="8609069" y="10776797"/>
            <a:ext cx="3948863" cy="2440088"/>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ja-JP" altLang="en-US" sz="1200" b="0" i="0" u="none" strike="noStrike">
                <a:solidFill>
                  <a:schemeClr val="dk1"/>
                </a:solidFill>
                <a:latin typeface="+mn-lt"/>
                <a:ea typeface="+mn-ea"/>
                <a:cs typeface="+mn-cs"/>
              </a:rPr>
              <a:t>＜　登録費お振込口座　＞</a:t>
            </a:r>
            <a:endParaRPr lang="en-US" altLang="ja-JP" sz="1200" b="0" i="0" u="none" strike="noStrike">
              <a:solidFill>
                <a:schemeClr val="dk1"/>
              </a:solidFill>
              <a:latin typeface="+mn-lt"/>
              <a:ea typeface="+mn-ea"/>
              <a:cs typeface="+mn-cs"/>
            </a:endParaRPr>
          </a:p>
          <a:p>
            <a:r>
              <a:rPr lang="ja-JP" altLang="en-US"/>
              <a:t> </a:t>
            </a:r>
            <a:endParaRPr lang="en-US" altLang="ja-JP"/>
          </a:p>
          <a:p>
            <a:r>
              <a:rPr lang="ja-JP" altLang="en-US" sz="1100" b="0" i="0" u="sng" strike="noStrike">
                <a:solidFill>
                  <a:schemeClr val="dk1"/>
                </a:solidFill>
                <a:latin typeface="+mn-lt"/>
                <a:ea typeface="+mn-ea"/>
                <a:cs typeface="+mn-cs"/>
              </a:rPr>
              <a:t>●　</a:t>
            </a:r>
            <a:r>
              <a:rPr lang="ja-JP" altLang="en-US" sz="1100" b="1" i="0" u="sng" strike="noStrike">
                <a:solidFill>
                  <a:schemeClr val="dk1"/>
                </a:solidFill>
                <a:latin typeface="+mn-lt"/>
                <a:ea typeface="+mn-ea"/>
                <a:cs typeface="+mn-cs"/>
              </a:rPr>
              <a:t>三菱</a:t>
            </a:r>
            <a:r>
              <a:rPr lang="en-US" altLang="ja-JP" sz="1100" b="1" i="0" u="sng" strike="noStrike">
                <a:solidFill>
                  <a:schemeClr val="dk1"/>
                </a:solidFill>
                <a:latin typeface="+mn-lt"/>
                <a:ea typeface="+mn-ea"/>
                <a:cs typeface="+mn-cs"/>
              </a:rPr>
              <a:t>UFJ</a:t>
            </a:r>
            <a:r>
              <a:rPr lang="ja-JP" altLang="en-US" sz="1100" b="1" i="0" u="sng" strike="noStrike">
                <a:solidFill>
                  <a:schemeClr val="dk1"/>
                </a:solidFill>
                <a:latin typeface="+mn-lt"/>
                <a:ea typeface="+mn-ea"/>
                <a:cs typeface="+mn-cs"/>
              </a:rPr>
              <a:t>銀行</a:t>
            </a:r>
            <a:endParaRPr lang="en-US" altLang="ja-JP"/>
          </a:p>
          <a:p>
            <a:r>
              <a:rPr lang="ja-JP" altLang="en-US" sz="1100" b="0" i="0" u="none" strike="noStrike" baseline="0">
                <a:solidFill>
                  <a:schemeClr val="dk1"/>
                </a:solidFill>
                <a:latin typeface="+mn-lt"/>
                <a:ea typeface="+mn-ea"/>
                <a:cs typeface="+mn-cs"/>
              </a:rPr>
              <a:t> 店名：　代々木上原支店</a:t>
            </a:r>
            <a:endParaRPr lang="en-US" altLang="ja-JP" sz="1100" b="0" i="0" u="none" strike="noStrike"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口座番号：　普通　</a:t>
            </a:r>
            <a:r>
              <a:rPr lang="en-US" altLang="ja-JP" sz="1100" b="0" i="0">
                <a:solidFill>
                  <a:schemeClr val="dk1"/>
                </a:solidFill>
                <a:effectLst/>
                <a:latin typeface="+mn-lt"/>
                <a:ea typeface="+mn-ea"/>
                <a:cs typeface="+mn-cs"/>
              </a:rPr>
              <a:t>0078002</a:t>
            </a:r>
            <a:endParaRPr lang="ja-JP" altLang="ja-JP">
              <a:effectLst/>
            </a:endParaRPr>
          </a:p>
          <a:p>
            <a:r>
              <a:rPr lang="ja-JP" altLang="en-US"/>
              <a:t> </a:t>
            </a:r>
            <a:r>
              <a:rPr lang="ja-JP" altLang="en-US" sz="1100" b="0" i="0" u="none" strike="noStrike">
                <a:solidFill>
                  <a:schemeClr val="dk1"/>
                </a:solidFill>
                <a:latin typeface="+mn-lt"/>
                <a:ea typeface="+mn-ea"/>
                <a:cs typeface="+mn-cs"/>
              </a:rPr>
              <a:t>名義：　全国体験活動指導者認定委員会　自然体験活動部会　部会長　岡島成行</a:t>
            </a:r>
            <a:r>
              <a:rPr lang="ja-JP" altLang="en-US"/>
              <a:t> </a:t>
            </a:r>
            <a:endParaRPr lang="en-US" altLang="ja-JP"/>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effectLst/>
              <a:latin typeface="+mn-lt"/>
              <a:ea typeface="+mn-ea"/>
              <a:cs typeface="+mn-cs"/>
            </a:endParaRPr>
          </a:p>
          <a:p>
            <a:pPr eaLnBrk="1" fontAlgn="auto" latinLnBrk="0" hangingPunct="1"/>
            <a:r>
              <a:rPr lang="ja-JP" altLang="ja-JP" sz="1100" b="0" i="0" u="sng">
                <a:solidFill>
                  <a:schemeClr val="dk1"/>
                </a:solidFill>
                <a:effectLst/>
                <a:latin typeface="+mn-lt"/>
                <a:ea typeface="+mn-ea"/>
                <a:cs typeface="+mn-cs"/>
              </a:rPr>
              <a:t>●　</a:t>
            </a:r>
            <a:r>
              <a:rPr lang="ja-JP" altLang="en-US" sz="1100" b="1" i="0" u="sng">
                <a:solidFill>
                  <a:schemeClr val="dk1"/>
                </a:solidFill>
                <a:effectLst/>
                <a:latin typeface="+mn-lt"/>
                <a:ea typeface="+mn-ea"/>
                <a:cs typeface="+mn-cs"/>
              </a:rPr>
              <a:t>ゆうちょ銀行</a:t>
            </a:r>
            <a:r>
              <a:rPr lang="ja-JP" altLang="ja-JP" sz="1100">
                <a:solidFill>
                  <a:schemeClr val="dk1"/>
                </a:solidFill>
                <a:effectLst/>
                <a:latin typeface="+mn-lt"/>
                <a:ea typeface="+mn-ea"/>
                <a:cs typeface="+mn-cs"/>
              </a:rPr>
              <a:t> </a:t>
            </a:r>
            <a:endParaRPr lang="ja-JP" altLang="ja-JP">
              <a:effectLst/>
            </a:endParaRPr>
          </a:p>
          <a:p>
            <a:pPr eaLnBrk="1" fontAlgn="auto" latinLnBrk="0" hangingPunct="1"/>
            <a:r>
              <a:rPr lang="ja-JP" altLang="en-US" sz="1100" b="0" i="0">
                <a:solidFill>
                  <a:schemeClr val="dk1"/>
                </a:solidFill>
                <a:effectLst/>
                <a:latin typeface="+mn-lt"/>
                <a:ea typeface="+mn-ea"/>
                <a:cs typeface="+mn-cs"/>
              </a:rPr>
              <a:t>口座番号：</a:t>
            </a:r>
            <a:r>
              <a:rPr lang="en-US" altLang="ja-JP" sz="1100" b="0" i="0">
                <a:solidFill>
                  <a:schemeClr val="dk1"/>
                </a:solidFill>
                <a:effectLst/>
                <a:latin typeface="+mn-lt"/>
                <a:ea typeface="+mn-ea"/>
                <a:cs typeface="+mn-cs"/>
              </a:rPr>
              <a:t>10170-76537411</a:t>
            </a:r>
            <a:r>
              <a:rPr lang="ja-JP" altLang="en-US" sz="1100" b="0" i="0">
                <a:solidFill>
                  <a:schemeClr val="dk1"/>
                </a:solidFill>
                <a:effectLst/>
                <a:latin typeface="+mn-lt"/>
                <a:ea typeface="+mn-ea"/>
                <a:cs typeface="+mn-cs"/>
              </a:rPr>
              <a:t>　　加入者名：自然体験活動部会</a:t>
            </a:r>
          </a:p>
          <a:p>
            <a:pPr eaLnBrk="1" fontAlgn="auto" latinLnBrk="0" hangingPunct="1"/>
            <a:r>
              <a:rPr lang="ja-JP" altLang="ja-JP" sz="1100" b="0" i="0">
                <a:solidFill>
                  <a:schemeClr val="dk1"/>
                </a:solidFill>
                <a:effectLst/>
                <a:latin typeface="+mn-lt"/>
                <a:ea typeface="+mn-ea"/>
                <a:cs typeface="+mn-cs"/>
              </a:rPr>
              <a:t>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他の金融機関口座との間で振込する場合</a:t>
            </a:r>
            <a:r>
              <a:rPr lang="ja-JP" altLang="ja-JP" sz="1100">
                <a:solidFill>
                  <a:schemeClr val="dk1"/>
                </a:solidFill>
                <a:effectLst/>
                <a:latin typeface="+mn-lt"/>
                <a:ea typeface="+mn-ea"/>
                <a:cs typeface="+mn-cs"/>
              </a:rPr>
              <a:t> ）</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　　　店名：０一八　ゼロイチハチ店（店番：</a:t>
            </a:r>
            <a:r>
              <a:rPr lang="en-US" altLang="ja-JP" sz="1100" b="0" i="0">
                <a:solidFill>
                  <a:schemeClr val="dk1"/>
                </a:solidFill>
                <a:effectLst/>
                <a:latin typeface="+mn-lt"/>
                <a:ea typeface="+mn-ea"/>
                <a:cs typeface="+mn-cs"/>
              </a:rPr>
              <a:t>018</a:t>
            </a:r>
            <a:r>
              <a:rPr lang="ja-JP" altLang="en-US" sz="1100" b="0" i="0">
                <a:solidFill>
                  <a:schemeClr val="dk1"/>
                </a:solidFill>
                <a:effectLst/>
                <a:latin typeface="+mn-lt"/>
                <a:ea typeface="+mn-ea"/>
                <a:cs typeface="+mn-cs"/>
              </a:rPr>
              <a:t>）</a:t>
            </a:r>
            <a:endParaRPr lang="en-US" altLang="ja-JP"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　　　口座番号：普通　</a:t>
            </a:r>
            <a:r>
              <a:rPr lang="en-US" altLang="ja-JP" sz="1100" b="0" i="0">
                <a:solidFill>
                  <a:schemeClr val="dk1"/>
                </a:solidFill>
                <a:effectLst/>
                <a:latin typeface="+mn-lt"/>
                <a:ea typeface="+mn-ea"/>
                <a:cs typeface="+mn-cs"/>
              </a:rPr>
              <a:t>7653741</a:t>
            </a:r>
            <a:r>
              <a:rPr lang="ja-JP" altLang="ja-JP" sz="1100" b="0" i="0">
                <a:solidFill>
                  <a:schemeClr val="dk1"/>
                </a:solidFill>
                <a:effectLst/>
                <a:latin typeface="+mn-lt"/>
                <a:ea typeface="+mn-ea"/>
                <a:cs typeface="+mn-cs"/>
              </a:rPr>
              <a:t>　　名義：　</a:t>
            </a:r>
            <a:r>
              <a:rPr lang="en-US" altLang="ja-JP" sz="1100" b="0" i="0">
                <a:solidFill>
                  <a:schemeClr val="dk1"/>
                </a:solidFill>
                <a:effectLst/>
                <a:latin typeface="+mn-lt"/>
                <a:ea typeface="+mn-ea"/>
                <a:cs typeface="+mn-cs"/>
              </a:rPr>
              <a:t>NEAL</a:t>
            </a:r>
            <a:r>
              <a:rPr lang="ja-JP" altLang="ja-JP" sz="1100" b="0" i="0">
                <a:solidFill>
                  <a:schemeClr val="dk1"/>
                </a:solidFill>
                <a:effectLst/>
                <a:latin typeface="+mn-lt"/>
                <a:ea typeface="+mn-ea"/>
                <a:cs typeface="+mn-cs"/>
              </a:rPr>
              <a:t>自然体験活動部会</a:t>
            </a:r>
            <a:endParaRPr lang="ja-JP" altLang="ja-JP">
              <a:effectLst/>
            </a:endParaRPr>
          </a:p>
          <a:p>
            <a:endParaRPr lang="ja-JP" altLang="ja-JP">
              <a:effectLst/>
            </a:endParaRPr>
          </a:p>
          <a:p>
            <a:pPr eaLnBrk="1" fontAlgn="auto" latinLnBrk="0" hangingPunct="1"/>
            <a:r>
              <a:rPr lang="ja-JP" altLang="ja-JP" sz="1100" b="0" i="0" u="sng">
                <a:solidFill>
                  <a:schemeClr val="dk1"/>
                </a:solidFill>
                <a:effectLst/>
                <a:latin typeface="+mn-lt"/>
                <a:ea typeface="+mn-ea"/>
                <a:cs typeface="+mn-cs"/>
              </a:rPr>
              <a:t>●　</a:t>
            </a:r>
            <a:r>
              <a:rPr lang="ja-JP" altLang="ja-JP" sz="1100" b="1" i="0" u="sng">
                <a:solidFill>
                  <a:schemeClr val="dk1"/>
                </a:solidFill>
                <a:effectLst/>
                <a:latin typeface="+mn-lt"/>
                <a:ea typeface="+mn-ea"/>
                <a:cs typeface="+mn-cs"/>
              </a:rPr>
              <a:t>郵便振替</a:t>
            </a:r>
            <a:r>
              <a:rPr lang="ja-JP" altLang="ja-JP" sz="1100">
                <a:solidFill>
                  <a:schemeClr val="dk1"/>
                </a:solidFill>
                <a:effectLst/>
                <a:latin typeface="+mn-lt"/>
                <a:ea typeface="+mn-ea"/>
                <a:cs typeface="+mn-cs"/>
              </a:rPr>
              <a:t>  </a:t>
            </a:r>
            <a:endParaRPr lang="ja-JP" altLang="ja-JP">
              <a:effectLst/>
            </a:endParaRPr>
          </a:p>
          <a:p>
            <a:pPr eaLnBrk="1" fontAlgn="auto" latinLnBrk="0" hangingPunct="1"/>
            <a:r>
              <a:rPr lang="ja-JP" altLang="ja-JP" sz="1100" b="0" i="0">
                <a:solidFill>
                  <a:schemeClr val="dk1"/>
                </a:solidFill>
                <a:effectLst/>
                <a:latin typeface="+mn-lt"/>
                <a:ea typeface="+mn-ea"/>
                <a:cs typeface="+mn-cs"/>
              </a:rPr>
              <a:t> 口座番号：　</a:t>
            </a:r>
            <a:r>
              <a:rPr lang="en-US" altLang="ja-JP" sz="1100" b="0" i="0">
                <a:solidFill>
                  <a:schemeClr val="dk1"/>
                </a:solidFill>
                <a:effectLst/>
                <a:latin typeface="+mn-lt"/>
                <a:ea typeface="+mn-ea"/>
                <a:cs typeface="+mn-cs"/>
              </a:rPr>
              <a:t>00120-8-550469</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名義：　</a:t>
            </a:r>
            <a:r>
              <a:rPr lang="en-US" altLang="ja-JP" sz="1100" b="0" i="0">
                <a:solidFill>
                  <a:schemeClr val="dk1"/>
                </a:solidFill>
                <a:effectLst/>
                <a:latin typeface="+mn-lt"/>
                <a:ea typeface="+mn-ea"/>
                <a:cs typeface="+mn-cs"/>
              </a:rPr>
              <a:t>NEAL</a:t>
            </a:r>
            <a:r>
              <a:rPr lang="ja-JP" altLang="ja-JP" sz="1100" b="0" i="0">
                <a:solidFill>
                  <a:schemeClr val="dk1"/>
                </a:solidFill>
                <a:effectLst/>
                <a:latin typeface="+mn-lt"/>
                <a:ea typeface="+mn-ea"/>
                <a:cs typeface="+mn-cs"/>
              </a:rPr>
              <a:t>自然体験活動部会</a:t>
            </a:r>
            <a:endParaRPr lang="ja-JP" altLang="ja-JP">
              <a:effectLst/>
            </a:endParaRPr>
          </a:p>
          <a:p>
            <a:pPr eaLnBrk="1" fontAlgn="auto" latinLnBrk="0" hangingPunct="1"/>
            <a:r>
              <a:rPr lang="ja-JP" altLang="ja-JP" sz="1100" b="0" i="0">
                <a:solidFill>
                  <a:schemeClr val="dk1"/>
                </a:solidFill>
                <a:effectLst/>
                <a:latin typeface="+mn-lt"/>
                <a:ea typeface="+mn-ea"/>
                <a:cs typeface="+mn-cs"/>
              </a:rPr>
              <a:t>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他の金融機関口座との間で振込する場合</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　　　店名：０一九  ゼロイチキュウ店（店番：</a:t>
            </a:r>
            <a:r>
              <a:rPr lang="en-US" altLang="ja-JP" sz="1100" b="0" i="0">
                <a:solidFill>
                  <a:schemeClr val="dk1"/>
                </a:solidFill>
                <a:effectLst/>
                <a:latin typeface="+mn-lt"/>
                <a:ea typeface="+mn-ea"/>
                <a:cs typeface="+mn-cs"/>
              </a:rPr>
              <a:t>019</a:t>
            </a:r>
            <a:r>
              <a:rPr lang="ja-JP" altLang="ja-JP" sz="1100" b="0" i="0">
                <a:solidFill>
                  <a:schemeClr val="dk1"/>
                </a:solidFill>
                <a:effectLst/>
                <a:latin typeface="+mn-lt"/>
                <a:ea typeface="+mn-ea"/>
                <a:cs typeface="+mn-cs"/>
              </a:rPr>
              <a:t>）</a:t>
            </a:r>
            <a:endParaRPr lang="ja-JP" altLang="ja-JP">
              <a:effectLst/>
            </a:endParaRPr>
          </a:p>
          <a:p>
            <a:pPr eaLnBrk="1" fontAlgn="auto" latinLnBrk="0" hangingPunct="1"/>
            <a:r>
              <a:rPr lang="ja-JP" altLang="ja-JP" sz="1100" b="0" i="0">
                <a:solidFill>
                  <a:schemeClr val="dk1"/>
                </a:solidFill>
                <a:effectLst/>
                <a:latin typeface="+mn-lt"/>
                <a:ea typeface="+mn-ea"/>
                <a:cs typeface="+mn-cs"/>
              </a:rPr>
              <a:t>　　　口座番号：当座　</a:t>
            </a:r>
            <a:r>
              <a:rPr lang="en-US" altLang="ja-JP" sz="1100" b="0" i="0">
                <a:solidFill>
                  <a:schemeClr val="dk1"/>
                </a:solidFill>
                <a:effectLst/>
                <a:latin typeface="+mn-lt"/>
                <a:ea typeface="+mn-ea"/>
                <a:cs typeface="+mn-cs"/>
              </a:rPr>
              <a:t>0550469</a:t>
            </a:r>
            <a:r>
              <a:rPr lang="ja-JP" altLang="ja-JP" sz="1100" b="0" i="0">
                <a:solidFill>
                  <a:schemeClr val="dk1"/>
                </a:solidFill>
                <a:effectLst/>
                <a:latin typeface="+mn-lt"/>
                <a:ea typeface="+mn-ea"/>
                <a:cs typeface="+mn-cs"/>
              </a:rPr>
              <a:t>　　名義：　</a:t>
            </a:r>
            <a:r>
              <a:rPr lang="en-US" altLang="ja-JP" sz="1100" b="0" i="0">
                <a:solidFill>
                  <a:schemeClr val="dk1"/>
                </a:solidFill>
                <a:effectLst/>
                <a:latin typeface="+mn-lt"/>
                <a:ea typeface="+mn-ea"/>
                <a:cs typeface="+mn-cs"/>
              </a:rPr>
              <a:t>NEAL</a:t>
            </a:r>
            <a:r>
              <a:rPr lang="ja-JP" altLang="ja-JP" sz="1100" b="0" i="0">
                <a:solidFill>
                  <a:schemeClr val="dk1"/>
                </a:solidFill>
                <a:effectLst/>
                <a:latin typeface="+mn-lt"/>
                <a:ea typeface="+mn-ea"/>
                <a:cs typeface="+mn-cs"/>
              </a:rPr>
              <a:t>自然体験活動部会</a:t>
            </a:r>
            <a:endParaRPr lang="ja-JP" altLang="ja-JP">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200025</xdr:colOff>
      <xdr:row>30</xdr:row>
      <xdr:rowOff>161925</xdr:rowOff>
    </xdr:from>
    <xdr:to>
      <xdr:col>24</xdr:col>
      <xdr:colOff>485775</xdr:colOff>
      <xdr:row>33</xdr:row>
      <xdr:rowOff>361950</xdr:rowOff>
    </xdr:to>
    <xdr:pic>
      <xdr:nvPicPr>
        <xdr:cNvPr id="6849" name="Picture 3">
          <a:extLst>
            <a:ext uri="{FF2B5EF4-FFF2-40B4-BE49-F238E27FC236}">
              <a16:creationId xmlns:a16="http://schemas.microsoft.com/office/drawing/2014/main" id="{02C15866-6E23-33C8-5667-5A89BD78C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3875" y="12230100"/>
          <a:ext cx="32861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114300</xdr:colOff>
      <xdr:row>8</xdr:row>
      <xdr:rowOff>171450</xdr:rowOff>
    </xdr:from>
    <xdr:ext cx="5050079" cy="2070809"/>
    <xdr:sp macro="" textlink="">
      <xdr:nvSpPr>
        <xdr:cNvPr id="21" name="正方形/長方形 20">
          <a:extLst>
            <a:ext uri="{FF2B5EF4-FFF2-40B4-BE49-F238E27FC236}">
              <a16:creationId xmlns:a16="http://schemas.microsoft.com/office/drawing/2014/main" id="{5BF29D20-2A5B-A48B-8E5B-88203B930CE8}"/>
            </a:ext>
          </a:extLst>
        </xdr:cNvPr>
        <xdr:cNvSpPr/>
      </xdr:nvSpPr>
      <xdr:spPr>
        <a:xfrm>
          <a:off x="1390650" y="3352800"/>
          <a:ext cx="5050079" cy="2070809"/>
        </a:xfrm>
        <a:prstGeom prst="rect">
          <a:avLst/>
        </a:prstGeom>
        <a:noFill/>
      </xdr:spPr>
      <xdr:txBody>
        <a:bodyPr wrap="square" lIns="91440" tIns="45720" rIns="91440" bIns="45720">
          <a:noAutofit/>
        </a:bodyPr>
        <a:lstStyle/>
        <a:p>
          <a:pPr algn="ctr"/>
          <a:r>
            <a:rPr lang="ja-JP" altLang="en-US" sz="9600" b="0" cap="none" spc="100" baseline="0">
              <a:ln w="3175">
                <a:solidFill>
                  <a:srgbClr val="C0C0C0"/>
                </a:solidFill>
                <a:prstDash val="solid"/>
              </a:ln>
              <a:noFill/>
              <a:effectLst>
                <a:outerShdw blurRad="25000" dist="20000" dir="16020000" algn="tl">
                  <a:schemeClr val="accent1">
                    <a:satMod val="200000"/>
                    <a:shade val="1000"/>
                    <a:alpha val="60000"/>
                  </a:schemeClr>
                </a:outerShdw>
              </a:effectLst>
            </a:rPr>
            <a:t>記入例</a:t>
          </a:r>
        </a:p>
      </xdr:txBody>
    </xdr:sp>
    <xdr:clientData/>
  </xdr:oneCellAnchor>
  <xdr:twoCellAnchor>
    <xdr:from>
      <xdr:col>26</xdr:col>
      <xdr:colOff>85725</xdr:colOff>
      <xdr:row>6</xdr:row>
      <xdr:rowOff>123825</xdr:rowOff>
    </xdr:from>
    <xdr:to>
      <xdr:col>39</xdr:col>
      <xdr:colOff>9525</xdr:colOff>
      <xdr:row>9</xdr:row>
      <xdr:rowOff>342900</xdr:rowOff>
    </xdr:to>
    <xdr:grpSp>
      <xdr:nvGrpSpPr>
        <xdr:cNvPr id="6851" name="グループ化 6">
          <a:extLst>
            <a:ext uri="{FF2B5EF4-FFF2-40B4-BE49-F238E27FC236}">
              <a16:creationId xmlns:a16="http://schemas.microsoft.com/office/drawing/2014/main" id="{BDF54A1F-DC1E-F5D2-92DE-06504A56D1BD}"/>
            </a:ext>
          </a:extLst>
        </xdr:cNvPr>
        <xdr:cNvGrpSpPr>
          <a:grpSpLocks/>
        </xdr:cNvGrpSpPr>
      </xdr:nvGrpSpPr>
      <xdr:grpSpPr bwMode="auto">
        <a:xfrm>
          <a:off x="10525125" y="2486025"/>
          <a:ext cx="3124200" cy="1489075"/>
          <a:chOff x="8029575" y="1057275"/>
          <a:chExt cx="2324100" cy="1027190"/>
        </a:xfrm>
      </xdr:grpSpPr>
      <xdr:sp macro="" textlink="">
        <xdr:nvSpPr>
          <xdr:cNvPr id="6876" name="角丸四角形吹き出し 7">
            <a:extLst>
              <a:ext uri="{FF2B5EF4-FFF2-40B4-BE49-F238E27FC236}">
                <a16:creationId xmlns:a16="http://schemas.microsoft.com/office/drawing/2014/main" id="{76B74000-822C-B560-D22E-5DEA33219E7F}"/>
              </a:ext>
            </a:extLst>
          </xdr:cNvPr>
          <xdr:cNvSpPr>
            <a:spLocks noChangeArrowheads="1"/>
          </xdr:cNvSpPr>
        </xdr:nvSpPr>
        <xdr:spPr bwMode="auto">
          <a:xfrm>
            <a:off x="8029575" y="1057275"/>
            <a:ext cx="2324100" cy="1027190"/>
          </a:xfrm>
          <a:prstGeom prst="wedgeRoundRectCallout">
            <a:avLst>
              <a:gd name="adj1" fmla="val -59787"/>
              <a:gd name="adj2" fmla="val 18218"/>
              <a:gd name="adj3" fmla="val 16667"/>
            </a:avLst>
          </a:prstGeom>
          <a:solidFill>
            <a:srgbClr val="FFFFFF"/>
          </a:solidFill>
          <a:ln w="38100" algn="ctr">
            <a:solidFill>
              <a:srgbClr val="FF0000"/>
            </a:solidFill>
            <a:round/>
            <a:headEnd/>
            <a:tailEnd/>
          </a:ln>
        </xdr:spPr>
      </xdr:sp>
      <xdr:sp macro="" textlink="">
        <xdr:nvSpPr>
          <xdr:cNvPr id="24" name="テキスト ボックス 23">
            <a:extLst>
              <a:ext uri="{FF2B5EF4-FFF2-40B4-BE49-F238E27FC236}">
                <a16:creationId xmlns:a16="http://schemas.microsoft.com/office/drawing/2014/main" id="{2632E434-A825-26AF-C805-2E5B210A9ACB}"/>
              </a:ext>
            </a:extLst>
          </xdr:cNvPr>
          <xdr:cNvSpPr txBox="1"/>
        </xdr:nvSpPr>
        <xdr:spPr>
          <a:xfrm>
            <a:off x="8096250" y="1142329"/>
            <a:ext cx="2171700" cy="857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u="sng" baseline="0"/>
              <a:t>数字は全て</a:t>
            </a:r>
            <a:r>
              <a:rPr kumimoji="1" lang="ja-JP" altLang="en-US" sz="1100" b="1" u="sng" baseline="0"/>
              <a:t>半角数字</a:t>
            </a:r>
            <a:r>
              <a:rPr kumimoji="1" lang="ja-JP" altLang="en-US" sz="1100" u="sng" baseline="0"/>
              <a:t>でご入力下さい（生年月日、郵便番号、電話・</a:t>
            </a:r>
            <a:r>
              <a:rPr kumimoji="1" lang="en-US" altLang="ja-JP" sz="1100" u="sng" baseline="0"/>
              <a:t>FAX</a:t>
            </a:r>
            <a:r>
              <a:rPr kumimoji="1" lang="ja-JP" altLang="en-US" sz="1100" u="sng" baseline="0"/>
              <a:t>番号項目等）。</a:t>
            </a:r>
            <a:endParaRPr kumimoji="1" lang="en-US" altLang="ja-JP" sz="1100" u="sng" baseline="0"/>
          </a:p>
          <a:p>
            <a:r>
              <a:rPr kumimoji="1" lang="en-US" altLang="ja-JP" sz="1100"/>
              <a:t>【</a:t>
            </a:r>
            <a:r>
              <a:rPr kumimoji="1" lang="ja-JP" altLang="en-US" sz="1100"/>
              <a:t>記入例</a:t>
            </a:r>
            <a:r>
              <a:rPr kumimoji="1" lang="en-US" altLang="ja-JP" sz="1100"/>
              <a:t>】</a:t>
            </a:r>
          </a:p>
          <a:p>
            <a:r>
              <a:rPr kumimoji="1" lang="ja-JP" altLang="en-US" sz="1100"/>
              <a:t>　　○　　</a:t>
            </a:r>
            <a:r>
              <a:rPr kumimoji="1" lang="en-US" altLang="ja-JP" sz="1100"/>
              <a:t>123456789</a:t>
            </a:r>
          </a:p>
          <a:p>
            <a:r>
              <a:rPr kumimoji="1" lang="ja-JP" altLang="en-US" sz="1100"/>
              <a:t>　　</a:t>
            </a:r>
            <a:r>
              <a:rPr kumimoji="1" lang="en-US" altLang="ja-JP" sz="1100"/>
              <a:t>×</a:t>
            </a:r>
            <a:r>
              <a:rPr kumimoji="1" lang="ja-JP" altLang="en-US" sz="1100"/>
              <a:t>　　１２３４５６７８９</a:t>
            </a:r>
          </a:p>
        </xdr:txBody>
      </xdr:sp>
    </xdr:grpSp>
    <xdr:clientData/>
  </xdr:twoCellAnchor>
  <xdr:twoCellAnchor>
    <xdr:from>
      <xdr:col>26</xdr:col>
      <xdr:colOff>66675</xdr:colOff>
      <xdr:row>13</xdr:row>
      <xdr:rowOff>38100</xdr:rowOff>
    </xdr:from>
    <xdr:to>
      <xdr:col>38</xdr:col>
      <xdr:colOff>180975</xdr:colOff>
      <xdr:row>15</xdr:row>
      <xdr:rowOff>85725</xdr:rowOff>
    </xdr:to>
    <xdr:grpSp>
      <xdr:nvGrpSpPr>
        <xdr:cNvPr id="6852" name="グループ化 12">
          <a:extLst>
            <a:ext uri="{FF2B5EF4-FFF2-40B4-BE49-F238E27FC236}">
              <a16:creationId xmlns:a16="http://schemas.microsoft.com/office/drawing/2014/main" id="{A9E25A6C-C639-7C84-DB46-8F8E27DC57AA}"/>
            </a:ext>
          </a:extLst>
        </xdr:cNvPr>
        <xdr:cNvGrpSpPr>
          <a:grpSpLocks/>
        </xdr:cNvGrpSpPr>
      </xdr:nvGrpSpPr>
      <xdr:grpSpPr bwMode="auto">
        <a:xfrm>
          <a:off x="10506075" y="5892800"/>
          <a:ext cx="3048000" cy="784225"/>
          <a:chOff x="7945221" y="1057275"/>
          <a:chExt cx="2324100" cy="1114425"/>
        </a:xfrm>
      </xdr:grpSpPr>
      <xdr:sp macro="" textlink="">
        <xdr:nvSpPr>
          <xdr:cNvPr id="6874" name="角丸四角形吹き出し 13">
            <a:extLst>
              <a:ext uri="{FF2B5EF4-FFF2-40B4-BE49-F238E27FC236}">
                <a16:creationId xmlns:a16="http://schemas.microsoft.com/office/drawing/2014/main" id="{19580710-0531-859D-52E0-0724E08D5983}"/>
              </a:ext>
            </a:extLst>
          </xdr:cNvPr>
          <xdr:cNvSpPr>
            <a:spLocks noChangeArrowheads="1"/>
          </xdr:cNvSpPr>
        </xdr:nvSpPr>
        <xdr:spPr bwMode="auto">
          <a:xfrm>
            <a:off x="7945221" y="1057275"/>
            <a:ext cx="2324100" cy="1114425"/>
          </a:xfrm>
          <a:prstGeom prst="wedgeRoundRectCallout">
            <a:avLst>
              <a:gd name="adj1" fmla="val -58875"/>
              <a:gd name="adj2" fmla="val 20421"/>
              <a:gd name="adj3" fmla="val 16667"/>
            </a:avLst>
          </a:prstGeom>
          <a:solidFill>
            <a:srgbClr val="FFFFFF"/>
          </a:solidFill>
          <a:ln w="19050" algn="ctr">
            <a:solidFill>
              <a:srgbClr val="FF0000"/>
            </a:solidFill>
            <a:round/>
            <a:headEnd/>
            <a:tailEnd/>
          </a:ln>
        </xdr:spPr>
      </xdr:sp>
      <xdr:sp macro="" textlink="">
        <xdr:nvSpPr>
          <xdr:cNvPr id="27" name="テキスト ボックス 26">
            <a:extLst>
              <a:ext uri="{FF2B5EF4-FFF2-40B4-BE49-F238E27FC236}">
                <a16:creationId xmlns:a16="http://schemas.microsoft.com/office/drawing/2014/main" id="{AFA99A8F-401B-B9FD-8269-7EEFB2C485F6}"/>
              </a:ext>
            </a:extLst>
          </xdr:cNvPr>
          <xdr:cNvSpPr txBox="1"/>
        </xdr:nvSpPr>
        <xdr:spPr>
          <a:xfrm>
            <a:off x="8079120" y="1272104"/>
            <a:ext cx="2171073" cy="698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u="none" baseline="0"/>
              <a:t>該当する項目に「 ○ 」をご入力下さい。</a:t>
            </a:r>
            <a:endParaRPr kumimoji="1" lang="en-US" altLang="ja-JP" sz="1100" u="none" baseline="0"/>
          </a:p>
        </xdr:txBody>
      </xdr:sp>
    </xdr:grpSp>
    <xdr:clientData/>
  </xdr:twoCellAnchor>
  <xdr:twoCellAnchor>
    <xdr:from>
      <xdr:col>26</xdr:col>
      <xdr:colOff>95250</xdr:colOff>
      <xdr:row>11</xdr:row>
      <xdr:rowOff>381000</xdr:rowOff>
    </xdr:from>
    <xdr:to>
      <xdr:col>39</xdr:col>
      <xdr:colOff>19050</xdr:colOff>
      <xdr:row>12</xdr:row>
      <xdr:rowOff>628650</xdr:rowOff>
    </xdr:to>
    <xdr:grpSp>
      <xdr:nvGrpSpPr>
        <xdr:cNvPr id="6853" name="グループ化 15">
          <a:extLst>
            <a:ext uri="{FF2B5EF4-FFF2-40B4-BE49-F238E27FC236}">
              <a16:creationId xmlns:a16="http://schemas.microsoft.com/office/drawing/2014/main" id="{2F14CDAA-0585-0479-1F1E-8460B0686E71}"/>
            </a:ext>
          </a:extLst>
        </xdr:cNvPr>
        <xdr:cNvGrpSpPr>
          <a:grpSpLocks/>
        </xdr:cNvGrpSpPr>
      </xdr:nvGrpSpPr>
      <xdr:grpSpPr bwMode="auto">
        <a:xfrm>
          <a:off x="10534650" y="5003800"/>
          <a:ext cx="3124200" cy="742950"/>
          <a:chOff x="8029575" y="1057275"/>
          <a:chExt cx="2324100" cy="1114425"/>
        </a:xfrm>
      </xdr:grpSpPr>
      <xdr:sp macro="" textlink="">
        <xdr:nvSpPr>
          <xdr:cNvPr id="6872" name="角丸四角形吹き出し 16">
            <a:extLst>
              <a:ext uri="{FF2B5EF4-FFF2-40B4-BE49-F238E27FC236}">
                <a16:creationId xmlns:a16="http://schemas.microsoft.com/office/drawing/2014/main" id="{6B0882A1-1CF7-F1A1-94DB-0B4DAB48ECDF}"/>
              </a:ext>
            </a:extLst>
          </xdr:cNvPr>
          <xdr:cNvSpPr>
            <a:spLocks noChangeArrowheads="1"/>
          </xdr:cNvSpPr>
        </xdr:nvSpPr>
        <xdr:spPr bwMode="auto">
          <a:xfrm>
            <a:off x="8029575" y="1057275"/>
            <a:ext cx="2324100" cy="1114425"/>
          </a:xfrm>
          <a:prstGeom prst="wedgeRoundRectCallout">
            <a:avLst>
              <a:gd name="adj1" fmla="val -59787"/>
              <a:gd name="adj2" fmla="val 21722"/>
              <a:gd name="adj3" fmla="val 16667"/>
            </a:avLst>
          </a:prstGeom>
          <a:solidFill>
            <a:srgbClr val="FFFFFF"/>
          </a:solidFill>
          <a:ln w="38100" algn="ctr">
            <a:solidFill>
              <a:srgbClr val="FF0000"/>
            </a:solidFill>
            <a:round/>
            <a:headEnd/>
            <a:tailEnd/>
          </a:ln>
        </xdr:spPr>
      </xdr:sp>
      <xdr:sp macro="" textlink="">
        <xdr:nvSpPr>
          <xdr:cNvPr id="30" name="テキスト ボックス 29">
            <a:extLst>
              <a:ext uri="{FF2B5EF4-FFF2-40B4-BE49-F238E27FC236}">
                <a16:creationId xmlns:a16="http://schemas.microsoft.com/office/drawing/2014/main" id="{8C1270A0-707A-CE78-DC0C-BC2439023402}"/>
              </a:ext>
            </a:extLst>
          </xdr:cNvPr>
          <xdr:cNvSpPr txBox="1"/>
        </xdr:nvSpPr>
        <xdr:spPr>
          <a:xfrm>
            <a:off x="8077200" y="1268875"/>
            <a:ext cx="2171700" cy="7053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u="none" baseline="0"/>
              <a:t>自然体験活動に関する資格をお持ちでしたら名称を</a:t>
            </a:r>
            <a:r>
              <a:rPr kumimoji="1" lang="ja-JP" altLang="ja-JP" sz="1100" baseline="0">
                <a:solidFill>
                  <a:schemeClr val="dk1"/>
                </a:solidFill>
                <a:latin typeface="+mn-lt"/>
                <a:ea typeface="+mn-ea"/>
                <a:cs typeface="+mn-cs"/>
              </a:rPr>
              <a:t>ご記入下さい。</a:t>
            </a:r>
            <a:endParaRPr kumimoji="1" lang="en-US" altLang="ja-JP" sz="1100" u="none" baseline="0"/>
          </a:p>
        </xdr:txBody>
      </xdr:sp>
    </xdr:grpSp>
    <xdr:clientData/>
  </xdr:twoCellAnchor>
  <xdr:twoCellAnchor>
    <xdr:from>
      <xdr:col>26</xdr:col>
      <xdr:colOff>123825</xdr:colOff>
      <xdr:row>22</xdr:row>
      <xdr:rowOff>66675</xdr:rowOff>
    </xdr:from>
    <xdr:to>
      <xdr:col>39</xdr:col>
      <xdr:colOff>47625</xdr:colOff>
      <xdr:row>27</xdr:row>
      <xdr:rowOff>85725</xdr:rowOff>
    </xdr:to>
    <xdr:grpSp>
      <xdr:nvGrpSpPr>
        <xdr:cNvPr id="6854" name="グループ化 12">
          <a:extLst>
            <a:ext uri="{FF2B5EF4-FFF2-40B4-BE49-F238E27FC236}">
              <a16:creationId xmlns:a16="http://schemas.microsoft.com/office/drawing/2014/main" id="{3C2A71ED-CA1F-1DBD-4A50-6F913CDAA2C1}"/>
            </a:ext>
          </a:extLst>
        </xdr:cNvPr>
        <xdr:cNvGrpSpPr>
          <a:grpSpLocks/>
        </xdr:cNvGrpSpPr>
      </xdr:nvGrpSpPr>
      <xdr:grpSpPr bwMode="auto">
        <a:xfrm>
          <a:off x="10563225" y="9096375"/>
          <a:ext cx="3124200" cy="1403350"/>
          <a:chOff x="8029576" y="1057275"/>
          <a:chExt cx="2324100" cy="1114425"/>
        </a:xfrm>
      </xdr:grpSpPr>
      <xdr:sp macro="" textlink="">
        <xdr:nvSpPr>
          <xdr:cNvPr id="6870" name="角丸四角形吹き出し 13">
            <a:extLst>
              <a:ext uri="{FF2B5EF4-FFF2-40B4-BE49-F238E27FC236}">
                <a16:creationId xmlns:a16="http://schemas.microsoft.com/office/drawing/2014/main" id="{0D0D7081-373F-F081-63B1-759B0ADE7F08}"/>
              </a:ext>
            </a:extLst>
          </xdr:cNvPr>
          <xdr:cNvSpPr>
            <a:spLocks noChangeArrowheads="1"/>
          </xdr:cNvSpPr>
        </xdr:nvSpPr>
        <xdr:spPr bwMode="auto">
          <a:xfrm>
            <a:off x="8029576" y="1057275"/>
            <a:ext cx="2324100" cy="1114425"/>
          </a:xfrm>
          <a:prstGeom prst="wedgeRoundRectCallout">
            <a:avLst>
              <a:gd name="adj1" fmla="val -61148"/>
              <a:gd name="adj2" fmla="val 16866"/>
              <a:gd name="adj3" fmla="val 16667"/>
            </a:avLst>
          </a:prstGeom>
          <a:solidFill>
            <a:srgbClr val="FFFFFF"/>
          </a:solidFill>
          <a:ln w="38100" algn="ctr">
            <a:solidFill>
              <a:srgbClr val="FF0000"/>
            </a:solidFill>
            <a:round/>
            <a:headEnd/>
            <a:tailEnd/>
          </a:ln>
        </xdr:spPr>
      </xdr:sp>
      <xdr:sp macro="" textlink="">
        <xdr:nvSpPr>
          <xdr:cNvPr id="33" name="テキスト ボックス 32">
            <a:extLst>
              <a:ext uri="{FF2B5EF4-FFF2-40B4-BE49-F238E27FC236}">
                <a16:creationId xmlns:a16="http://schemas.microsoft.com/office/drawing/2014/main" id="{AB0F8B8C-498E-51C3-4D43-C64A0475E336}"/>
              </a:ext>
            </a:extLst>
          </xdr:cNvPr>
          <xdr:cNvSpPr txBox="1"/>
        </xdr:nvSpPr>
        <xdr:spPr>
          <a:xfrm>
            <a:off x="8115301" y="1161986"/>
            <a:ext cx="2171700" cy="927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u="none" baseline="0"/>
              <a:t>本項目は、資格取得申請書及び登録費入金を</a:t>
            </a:r>
            <a:r>
              <a:rPr kumimoji="1" lang="ja-JP" altLang="ja-JP" sz="1100" u="sng" baseline="0">
                <a:solidFill>
                  <a:schemeClr val="dk1"/>
                </a:solidFill>
                <a:latin typeface="+mn-lt"/>
                <a:ea typeface="+mn-ea"/>
                <a:cs typeface="+mn-cs"/>
              </a:rPr>
              <a:t>登録希望者ご本人様</a:t>
            </a:r>
            <a:r>
              <a:rPr kumimoji="1" lang="ja-JP" altLang="en-US" sz="1100" u="sng" baseline="0">
                <a:solidFill>
                  <a:schemeClr val="dk1"/>
                </a:solidFill>
                <a:latin typeface="+mn-lt"/>
                <a:ea typeface="+mn-ea"/>
                <a:cs typeface="+mn-cs"/>
              </a:rPr>
              <a:t>より</a:t>
            </a:r>
            <a:r>
              <a:rPr kumimoji="1" lang="ja-JP" altLang="en-US" sz="1100" u="sng" baseline="0"/>
              <a:t>自然体験活動部会へいただく場合のみご記入下さい。</a:t>
            </a:r>
            <a:endParaRPr kumimoji="1" lang="en-US" altLang="ja-JP" sz="1100" u="sng" baseline="0"/>
          </a:p>
          <a:p>
            <a:pPr>
              <a:lnSpc>
                <a:spcPts val="1200"/>
              </a:lnSpc>
            </a:pPr>
            <a:r>
              <a:rPr kumimoji="1" lang="ja-JP" altLang="en-US" sz="1100" u="none" baseline="0"/>
              <a:t>養成団体が取りまとめて自然体験活動部会へ申請する場合はご記入不要です。</a:t>
            </a:r>
            <a:endParaRPr kumimoji="1" lang="en-US" altLang="ja-JP" sz="1100" u="none" baseline="0"/>
          </a:p>
        </xdr:txBody>
      </xdr:sp>
    </xdr:grpSp>
    <xdr:clientData/>
  </xdr:twoCellAnchor>
  <xdr:twoCellAnchor>
    <xdr:from>
      <xdr:col>26</xdr:col>
      <xdr:colOff>123825</xdr:colOff>
      <xdr:row>18</xdr:row>
      <xdr:rowOff>247650</xdr:rowOff>
    </xdr:from>
    <xdr:to>
      <xdr:col>39</xdr:col>
      <xdr:colOff>47625</xdr:colOff>
      <xdr:row>20</xdr:row>
      <xdr:rowOff>342900</xdr:rowOff>
    </xdr:to>
    <xdr:grpSp>
      <xdr:nvGrpSpPr>
        <xdr:cNvPr id="6855" name="グループ化 12">
          <a:extLst>
            <a:ext uri="{FF2B5EF4-FFF2-40B4-BE49-F238E27FC236}">
              <a16:creationId xmlns:a16="http://schemas.microsoft.com/office/drawing/2014/main" id="{F5CBB627-1754-3029-B86A-70DE1C865A66}"/>
            </a:ext>
          </a:extLst>
        </xdr:cNvPr>
        <xdr:cNvGrpSpPr>
          <a:grpSpLocks/>
        </xdr:cNvGrpSpPr>
      </xdr:nvGrpSpPr>
      <xdr:grpSpPr bwMode="auto">
        <a:xfrm>
          <a:off x="10563225" y="7969250"/>
          <a:ext cx="3124200" cy="781050"/>
          <a:chOff x="8029575" y="1057275"/>
          <a:chExt cx="2324100" cy="1114425"/>
        </a:xfrm>
      </xdr:grpSpPr>
      <xdr:sp macro="" textlink="">
        <xdr:nvSpPr>
          <xdr:cNvPr id="6868" name="角丸四角形吹き出し 13">
            <a:extLst>
              <a:ext uri="{FF2B5EF4-FFF2-40B4-BE49-F238E27FC236}">
                <a16:creationId xmlns:a16="http://schemas.microsoft.com/office/drawing/2014/main" id="{7F45ACB2-1ED2-DFE7-3786-1087F34898F3}"/>
              </a:ext>
            </a:extLst>
          </xdr:cNvPr>
          <xdr:cNvSpPr>
            <a:spLocks noChangeArrowheads="1"/>
          </xdr:cNvSpPr>
        </xdr:nvSpPr>
        <xdr:spPr bwMode="auto">
          <a:xfrm>
            <a:off x="8029575" y="1057275"/>
            <a:ext cx="2324100" cy="1114425"/>
          </a:xfrm>
          <a:prstGeom prst="wedgeRoundRectCallout">
            <a:avLst>
              <a:gd name="adj1" fmla="val -62051"/>
              <a:gd name="adj2" fmla="val 23125"/>
              <a:gd name="adj3" fmla="val 16667"/>
            </a:avLst>
          </a:prstGeom>
          <a:solidFill>
            <a:srgbClr val="FFFFFF"/>
          </a:solidFill>
          <a:ln w="1905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EF8F4C24-DFFB-B922-AFDA-CA7F5F122D33}"/>
              </a:ext>
            </a:extLst>
          </xdr:cNvPr>
          <xdr:cNvSpPr txBox="1"/>
        </xdr:nvSpPr>
        <xdr:spPr>
          <a:xfrm>
            <a:off x="8077200" y="1274724"/>
            <a:ext cx="2171700" cy="693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u="none" baseline="0"/>
              <a:t>該当する項目に「 ○ 」をご入力下さい。</a:t>
            </a:r>
            <a:endParaRPr kumimoji="1" lang="en-US" altLang="ja-JP" sz="1100" u="none" baseline="0"/>
          </a:p>
        </xdr:txBody>
      </xdr:sp>
    </xdr:grpSp>
    <xdr:clientData/>
  </xdr:twoCellAnchor>
  <xdr:twoCellAnchor>
    <xdr:from>
      <xdr:col>26</xdr:col>
      <xdr:colOff>123825</xdr:colOff>
      <xdr:row>29</xdr:row>
      <xdr:rowOff>209550</xdr:rowOff>
    </xdr:from>
    <xdr:to>
      <xdr:col>39</xdr:col>
      <xdr:colOff>47625</xdr:colOff>
      <xdr:row>31</xdr:row>
      <xdr:rowOff>190500</xdr:rowOff>
    </xdr:to>
    <xdr:grpSp>
      <xdr:nvGrpSpPr>
        <xdr:cNvPr id="6856" name="グループ化 12">
          <a:extLst>
            <a:ext uri="{FF2B5EF4-FFF2-40B4-BE49-F238E27FC236}">
              <a16:creationId xmlns:a16="http://schemas.microsoft.com/office/drawing/2014/main" id="{E2F9323F-7B2E-2B31-563E-4F72051AD68D}"/>
            </a:ext>
          </a:extLst>
        </xdr:cNvPr>
        <xdr:cNvGrpSpPr>
          <a:grpSpLocks/>
        </xdr:cNvGrpSpPr>
      </xdr:nvGrpSpPr>
      <xdr:grpSpPr bwMode="auto">
        <a:xfrm>
          <a:off x="10563225" y="11588750"/>
          <a:ext cx="3124200" cy="996950"/>
          <a:chOff x="8029575" y="1057275"/>
          <a:chExt cx="2324100" cy="1114425"/>
        </a:xfrm>
      </xdr:grpSpPr>
      <xdr:sp macro="" textlink="">
        <xdr:nvSpPr>
          <xdr:cNvPr id="6866" name="角丸四角形吹き出し 13">
            <a:extLst>
              <a:ext uri="{FF2B5EF4-FFF2-40B4-BE49-F238E27FC236}">
                <a16:creationId xmlns:a16="http://schemas.microsoft.com/office/drawing/2014/main" id="{D3510632-441A-C4E3-BF24-84E30CC20D3E}"/>
              </a:ext>
            </a:extLst>
          </xdr:cNvPr>
          <xdr:cNvSpPr>
            <a:spLocks noChangeArrowheads="1"/>
          </xdr:cNvSpPr>
        </xdr:nvSpPr>
        <xdr:spPr bwMode="auto">
          <a:xfrm>
            <a:off x="8029575" y="1057275"/>
            <a:ext cx="2324100" cy="1114425"/>
          </a:xfrm>
          <a:prstGeom prst="wedgeRoundRectCallout">
            <a:avLst>
              <a:gd name="adj1" fmla="val -62051"/>
              <a:gd name="adj2" fmla="val -28236"/>
              <a:gd name="adj3" fmla="val 16667"/>
            </a:avLst>
          </a:prstGeom>
          <a:solidFill>
            <a:srgbClr val="FFFFFF"/>
          </a:solidFill>
          <a:ln w="19050" algn="ctr">
            <a:solidFill>
              <a:srgbClr val="FF0000"/>
            </a:solidFill>
            <a:round/>
            <a:headEnd/>
            <a:tailEnd/>
          </a:ln>
        </xdr:spPr>
      </xdr:sp>
      <xdr:sp macro="" textlink="">
        <xdr:nvSpPr>
          <xdr:cNvPr id="39" name="テキスト ボックス 38">
            <a:extLst>
              <a:ext uri="{FF2B5EF4-FFF2-40B4-BE49-F238E27FC236}">
                <a16:creationId xmlns:a16="http://schemas.microsoft.com/office/drawing/2014/main" id="{7EA1B865-FCCC-F5B8-8571-3D63AB139BCF}"/>
              </a:ext>
            </a:extLst>
          </xdr:cNvPr>
          <xdr:cNvSpPr txBox="1"/>
        </xdr:nvSpPr>
        <xdr:spPr>
          <a:xfrm>
            <a:off x="8077200" y="1269546"/>
            <a:ext cx="2171700" cy="700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u="none" baseline="0"/>
              <a:t>該当する項目に「 ○ 」をご入力下さい。</a:t>
            </a:r>
            <a:endParaRPr kumimoji="1" lang="en-US" altLang="ja-JP" sz="1100" u="none" baseline="0"/>
          </a:p>
        </xdr:txBody>
      </xdr:sp>
    </xdr:grpSp>
    <xdr:clientData/>
  </xdr:twoCellAnchor>
  <xdr:twoCellAnchor>
    <xdr:from>
      <xdr:col>26</xdr:col>
      <xdr:colOff>123825</xdr:colOff>
      <xdr:row>27</xdr:row>
      <xdr:rowOff>304800</xdr:rowOff>
    </xdr:from>
    <xdr:to>
      <xdr:col>39</xdr:col>
      <xdr:colOff>47625</xdr:colOff>
      <xdr:row>29</xdr:row>
      <xdr:rowOff>28575</xdr:rowOff>
    </xdr:to>
    <xdr:grpSp>
      <xdr:nvGrpSpPr>
        <xdr:cNvPr id="6857" name="グループ化 12">
          <a:extLst>
            <a:ext uri="{FF2B5EF4-FFF2-40B4-BE49-F238E27FC236}">
              <a16:creationId xmlns:a16="http://schemas.microsoft.com/office/drawing/2014/main" id="{0AD6B31A-3E8D-3707-48BE-DA4FE767E703}"/>
            </a:ext>
          </a:extLst>
        </xdr:cNvPr>
        <xdr:cNvGrpSpPr>
          <a:grpSpLocks/>
        </xdr:cNvGrpSpPr>
      </xdr:nvGrpSpPr>
      <xdr:grpSpPr bwMode="auto">
        <a:xfrm>
          <a:off x="10563225" y="10718800"/>
          <a:ext cx="3124200" cy="688975"/>
          <a:chOff x="8029575" y="1057275"/>
          <a:chExt cx="2324100" cy="1114425"/>
        </a:xfrm>
      </xdr:grpSpPr>
      <xdr:sp macro="" textlink="">
        <xdr:nvSpPr>
          <xdr:cNvPr id="6864" name="角丸四角形吹き出し 13">
            <a:extLst>
              <a:ext uri="{FF2B5EF4-FFF2-40B4-BE49-F238E27FC236}">
                <a16:creationId xmlns:a16="http://schemas.microsoft.com/office/drawing/2014/main" id="{0B37D534-372F-80AA-E8D0-FBFF387CB265}"/>
              </a:ext>
            </a:extLst>
          </xdr:cNvPr>
          <xdr:cNvSpPr>
            <a:spLocks noChangeArrowheads="1"/>
          </xdr:cNvSpPr>
        </xdr:nvSpPr>
        <xdr:spPr bwMode="auto">
          <a:xfrm>
            <a:off x="8029575" y="1057275"/>
            <a:ext cx="2324100" cy="1114425"/>
          </a:xfrm>
          <a:prstGeom prst="wedgeRoundRectCallout">
            <a:avLst>
              <a:gd name="adj1" fmla="val -61144"/>
              <a:gd name="adj2" fmla="val -47157"/>
              <a:gd name="adj3" fmla="val 16667"/>
            </a:avLst>
          </a:prstGeom>
          <a:solidFill>
            <a:srgbClr val="FFFFFF"/>
          </a:solidFill>
          <a:ln w="19050" algn="ctr">
            <a:solidFill>
              <a:srgbClr val="FF0000"/>
            </a:solidFill>
            <a:round/>
            <a:headEnd/>
            <a:tailEnd/>
          </a:ln>
        </xdr:spPr>
      </xdr:sp>
      <xdr:sp macro="" textlink="">
        <xdr:nvSpPr>
          <xdr:cNvPr id="42" name="テキスト ボックス 41">
            <a:extLst>
              <a:ext uri="{FF2B5EF4-FFF2-40B4-BE49-F238E27FC236}">
                <a16:creationId xmlns:a16="http://schemas.microsoft.com/office/drawing/2014/main" id="{030BBAEA-0A74-734B-7295-DF673EABB845}"/>
              </a:ext>
            </a:extLst>
          </xdr:cNvPr>
          <xdr:cNvSpPr txBox="1"/>
        </xdr:nvSpPr>
        <xdr:spPr>
          <a:xfrm>
            <a:off x="8077200" y="1271000"/>
            <a:ext cx="2171700" cy="702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u="none" baseline="0"/>
              <a:t>該当する項目に「 ○ 」をご入力下さい。</a:t>
            </a:r>
            <a:endParaRPr kumimoji="1" lang="en-US" altLang="ja-JP" sz="1100" u="none" baseline="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98/&#9733;public&#24489;&#20803;&#12487;&#12540;&#12479;220530/&#20840;&#22269;&#20307;&#39443;&#27963;&#21205;&#25351;&#23566;&#32773;&#35469;&#23450;&#21046;&#24230;(NEAL)/&#21508;&#31278;&#27096;&#24335;/&#9320;&#39178;&#25104;&#35611;&#32722;&#20462;&#20102;&#32773;&#21517;&#31807;&#12304;&#22243;&#20307;&#30003;&#35531;&#29992;&#12305;1304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
      <sheetName val="【団体用】養成講習修了者名簿"/>
      <sheetName val="指導者データ入力書式"/>
      <sheetName val="自然体験部会使用【変更禁止】"/>
    </sheetNames>
    <sheetDataSet>
      <sheetData sheetId="0" refreshError="1"/>
      <sheetData sheetId="1" refreshError="1"/>
      <sheetData sheetId="2" refreshError="1"/>
      <sheetData sheetId="3">
        <row r="2">
          <cell r="A2" t="str">
            <v>北海道</v>
          </cell>
          <cell r="D2" t="str">
            <v>リーダー</v>
          </cell>
          <cell r="E2">
            <v>1</v>
          </cell>
        </row>
        <row r="3">
          <cell r="A3" t="str">
            <v>青森県</v>
          </cell>
          <cell r="D3" t="str">
            <v>インストラクター</v>
          </cell>
          <cell r="E3">
            <v>2</v>
          </cell>
        </row>
        <row r="4">
          <cell r="A4" t="str">
            <v>岩手県</v>
          </cell>
          <cell r="D4" t="str">
            <v>コーディネーター</v>
          </cell>
          <cell r="E4">
            <v>3</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新潟県</v>
          </cell>
        </row>
        <row r="19">
          <cell r="A19" t="str">
            <v>富山県</v>
          </cell>
        </row>
        <row r="20">
          <cell r="A20" t="str">
            <v>石川県</v>
          </cell>
        </row>
        <row r="21">
          <cell r="A21" t="str">
            <v>福井県</v>
          </cell>
        </row>
        <row r="22">
          <cell r="A22" t="str">
            <v>岐阜県</v>
          </cell>
        </row>
        <row r="23">
          <cell r="A23" t="str">
            <v>静岡県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row r="49">
          <cell r="A49" t="str">
            <v>海外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5"/>
  <sheetViews>
    <sheetView tabSelected="1" view="pageBreakPreview" topLeftCell="A10" zoomScaleNormal="100" zoomScaleSheetLayoutView="100" workbookViewId="0">
      <selection activeCell="C24" sqref="C24:M24"/>
    </sheetView>
  </sheetViews>
  <sheetFormatPr baseColWidth="10" defaultColWidth="10.625" defaultRowHeight="30" customHeight="1"/>
  <cols>
    <col min="1" max="1" width="4" style="1" customWidth="1"/>
    <col min="2" max="2" width="5" style="1" customWidth="1"/>
    <col min="3" max="3" width="4" style="1" customWidth="1"/>
    <col min="4" max="14" width="3.75" style="1" customWidth="1"/>
    <col min="15" max="15" width="4.875" style="1" customWidth="1"/>
    <col min="16" max="16" width="4.5" style="1" customWidth="1"/>
    <col min="17" max="24" width="3.75" style="1" customWidth="1"/>
    <col min="25" max="25" width="6.5" style="1" customWidth="1"/>
    <col min="26" max="28" width="2.625" style="1" customWidth="1"/>
    <col min="29" max="29" width="6.25" style="1" hidden="1" customWidth="1"/>
    <col min="30" max="40" width="2.625" style="1" customWidth="1"/>
    <col min="41" max="16384" width="10.625" style="1"/>
  </cols>
  <sheetData>
    <row r="1" spans="1:29" s="7" customFormat="1" ht="22">
      <c r="C1" s="8"/>
      <c r="G1" s="9"/>
      <c r="Y1" s="10" t="s">
        <v>33</v>
      </c>
    </row>
    <row r="2" spans="1:29" ht="45.75" customHeight="1">
      <c r="A2" s="123" t="s">
        <v>31</v>
      </c>
      <c r="B2" s="123"/>
      <c r="C2" s="123"/>
      <c r="D2" s="123"/>
      <c r="E2" s="123"/>
      <c r="F2" s="123"/>
      <c r="G2" s="123"/>
      <c r="H2" s="123"/>
      <c r="I2" s="123"/>
      <c r="J2" s="123"/>
      <c r="K2" s="123"/>
      <c r="L2" s="123"/>
      <c r="M2" s="123"/>
      <c r="N2" s="123"/>
      <c r="O2" s="123"/>
      <c r="P2" s="123"/>
      <c r="Q2" s="123"/>
      <c r="R2" s="123"/>
      <c r="S2" s="123"/>
      <c r="T2" s="123"/>
      <c r="U2" s="123"/>
      <c r="V2" s="123"/>
      <c r="W2" s="123"/>
      <c r="X2" s="123"/>
      <c r="Y2" s="123"/>
      <c r="Z2" s="2"/>
    </row>
    <row r="3" spans="1:29" ht="45.75" customHeight="1">
      <c r="A3" s="129" t="s">
        <v>32</v>
      </c>
      <c r="B3" s="129"/>
      <c r="C3" s="130"/>
      <c r="D3" s="130"/>
      <c r="E3" s="130"/>
      <c r="F3" s="130"/>
      <c r="G3" s="130"/>
      <c r="H3" s="130"/>
      <c r="I3" s="11"/>
      <c r="J3" s="11"/>
      <c r="K3" s="11"/>
      <c r="L3" s="11"/>
      <c r="M3" s="11"/>
      <c r="N3" s="11"/>
      <c r="O3" s="11"/>
      <c r="P3" s="11"/>
      <c r="Q3" s="11"/>
      <c r="R3" s="11"/>
      <c r="S3" s="11"/>
      <c r="T3" s="11"/>
      <c r="U3" s="11"/>
      <c r="V3" s="11"/>
      <c r="W3" s="11"/>
      <c r="X3" s="11"/>
      <c r="Y3" s="11"/>
      <c r="Z3" s="2"/>
    </row>
    <row r="4" spans="1:29" ht="18">
      <c r="A4" s="124" t="s">
        <v>3</v>
      </c>
      <c r="B4" s="125"/>
      <c r="C4" s="125"/>
      <c r="D4" s="125"/>
      <c r="E4" s="125"/>
      <c r="F4" s="125"/>
      <c r="G4" s="125"/>
      <c r="H4" s="125"/>
      <c r="I4" s="125"/>
      <c r="J4" s="125"/>
      <c r="K4" s="125"/>
      <c r="L4" s="125"/>
      <c r="M4" s="125"/>
      <c r="N4" s="125"/>
      <c r="O4" s="125"/>
      <c r="P4" s="125"/>
      <c r="Q4" s="125"/>
      <c r="R4" s="125"/>
      <c r="S4" s="125"/>
      <c r="T4" s="125"/>
      <c r="U4" s="125"/>
      <c r="V4" s="125"/>
      <c r="W4" s="125"/>
      <c r="X4" s="125"/>
      <c r="Y4" s="125"/>
    </row>
    <row r="5" spans="1:29" ht="21" customHeight="1">
      <c r="A5" s="126" t="s">
        <v>65</v>
      </c>
      <c r="B5" s="127"/>
      <c r="C5" s="128"/>
      <c r="D5" s="131"/>
      <c r="E5" s="74"/>
      <c r="F5" s="74"/>
      <c r="G5" s="74"/>
      <c r="H5" s="74"/>
      <c r="I5" s="74"/>
      <c r="J5" s="74"/>
      <c r="K5" s="74"/>
      <c r="L5" s="74"/>
      <c r="M5" s="74"/>
      <c r="N5" s="74"/>
      <c r="O5" s="132"/>
      <c r="P5" s="132"/>
      <c r="Q5" s="132"/>
      <c r="R5" s="132"/>
      <c r="S5" s="132"/>
      <c r="T5" s="132"/>
      <c r="U5" s="132"/>
      <c r="V5" s="132"/>
      <c r="W5" s="132"/>
      <c r="X5" s="132"/>
      <c r="Y5" s="132"/>
      <c r="AC5" s="1" t="s">
        <v>20</v>
      </c>
    </row>
    <row r="6" spans="1:29" ht="35.25" customHeight="1">
      <c r="A6" s="117" t="s">
        <v>21</v>
      </c>
      <c r="B6" s="118"/>
      <c r="C6" s="119"/>
      <c r="D6" s="131"/>
      <c r="E6" s="74"/>
      <c r="F6" s="74"/>
      <c r="G6" s="74"/>
      <c r="H6" s="74"/>
      <c r="I6" s="74"/>
      <c r="J6" s="74"/>
      <c r="K6" s="74"/>
      <c r="L6" s="74"/>
      <c r="M6" s="74"/>
      <c r="N6" s="74"/>
      <c r="O6" s="132"/>
      <c r="P6" s="132"/>
      <c r="Q6" s="132"/>
      <c r="R6" s="132"/>
      <c r="S6" s="132"/>
      <c r="T6" s="132"/>
      <c r="U6" s="132"/>
      <c r="V6" s="132"/>
      <c r="W6" s="132"/>
      <c r="X6" s="132"/>
      <c r="Y6" s="132"/>
    </row>
    <row r="7" spans="1:29" ht="46.5" customHeight="1">
      <c r="A7" s="89" t="s">
        <v>10</v>
      </c>
      <c r="B7" s="89"/>
      <c r="C7" s="117"/>
      <c r="D7" s="131"/>
      <c r="E7" s="74"/>
      <c r="F7" s="74"/>
      <c r="G7" s="74"/>
      <c r="H7" s="74"/>
      <c r="I7" s="74"/>
      <c r="J7" s="74"/>
      <c r="K7" s="74"/>
      <c r="L7" s="74"/>
      <c r="M7" s="93" t="s">
        <v>180</v>
      </c>
      <c r="N7" s="94"/>
      <c r="O7" s="138"/>
      <c r="P7" s="135"/>
      <c r="Q7" s="136"/>
      <c r="R7" s="137"/>
      <c r="S7" s="69" t="s">
        <v>72</v>
      </c>
      <c r="T7" s="131"/>
      <c r="U7" s="75"/>
      <c r="V7" s="60" t="s">
        <v>73</v>
      </c>
      <c r="W7" s="131"/>
      <c r="X7" s="75"/>
      <c r="Y7" s="69" t="s">
        <v>74</v>
      </c>
    </row>
    <row r="8" spans="1:29" ht="21" customHeight="1">
      <c r="A8" s="105" t="s">
        <v>16</v>
      </c>
      <c r="B8" s="106"/>
      <c r="C8" s="107"/>
      <c r="D8" s="61" t="s">
        <v>0</v>
      </c>
      <c r="E8" s="114"/>
      <c r="F8" s="114"/>
      <c r="G8" s="114"/>
      <c r="H8" s="115"/>
      <c r="I8" s="70" t="s">
        <v>158</v>
      </c>
      <c r="J8" s="116"/>
      <c r="K8" s="116"/>
      <c r="L8" s="116"/>
      <c r="M8" s="116"/>
      <c r="N8" s="120"/>
      <c r="O8" s="121"/>
      <c r="P8" s="121"/>
      <c r="Q8" s="121"/>
      <c r="R8" s="121"/>
      <c r="S8" s="121"/>
      <c r="T8" s="121"/>
      <c r="U8" s="121"/>
      <c r="V8" s="121"/>
      <c r="W8" s="121"/>
      <c r="X8" s="121"/>
      <c r="Y8" s="122"/>
      <c r="AC8" s="1" t="s">
        <v>14</v>
      </c>
    </row>
    <row r="9" spans="1:29" ht="33" customHeight="1">
      <c r="A9" s="108"/>
      <c r="B9" s="109"/>
      <c r="C9" s="110"/>
      <c r="D9" s="111"/>
      <c r="E9" s="112"/>
      <c r="F9" s="112"/>
      <c r="G9" s="112"/>
      <c r="H9" s="112"/>
      <c r="I9" s="112"/>
      <c r="J9" s="112"/>
      <c r="K9" s="112"/>
      <c r="L9" s="112"/>
      <c r="M9" s="112"/>
      <c r="N9" s="112"/>
      <c r="O9" s="112"/>
      <c r="P9" s="112"/>
      <c r="Q9" s="112"/>
      <c r="R9" s="112"/>
      <c r="S9" s="112"/>
      <c r="T9" s="112"/>
      <c r="U9" s="112"/>
      <c r="V9" s="112"/>
      <c r="W9" s="112"/>
      <c r="X9" s="112"/>
      <c r="Y9" s="113"/>
      <c r="AC9" s="1" t="s">
        <v>15</v>
      </c>
    </row>
    <row r="10" spans="1:29" ht="39" customHeight="1">
      <c r="A10" s="133" t="s">
        <v>6</v>
      </c>
      <c r="B10" s="89"/>
      <c r="C10" s="89"/>
      <c r="D10" s="90"/>
      <c r="E10" s="91"/>
      <c r="F10" s="91"/>
      <c r="G10" s="91"/>
      <c r="H10" s="91"/>
      <c r="I10" s="91"/>
      <c r="J10" s="91"/>
      <c r="K10" s="91"/>
      <c r="L10" s="91"/>
      <c r="M10" s="92"/>
      <c r="N10" s="134" t="s">
        <v>17</v>
      </c>
      <c r="O10" s="118"/>
      <c r="P10" s="119"/>
      <c r="Q10" s="90"/>
      <c r="R10" s="91"/>
      <c r="S10" s="91"/>
      <c r="T10" s="91"/>
      <c r="U10" s="91"/>
      <c r="V10" s="91"/>
      <c r="W10" s="91"/>
      <c r="X10" s="91"/>
      <c r="Y10" s="92"/>
    </row>
    <row r="11" spans="1:29" ht="39.75" customHeight="1">
      <c r="A11" s="117" t="s">
        <v>1</v>
      </c>
      <c r="B11" s="118"/>
      <c r="C11" s="119"/>
      <c r="D11" s="90"/>
      <c r="E11" s="91"/>
      <c r="F11" s="91"/>
      <c r="G11" s="91"/>
      <c r="H11" s="91"/>
      <c r="I11" s="91"/>
      <c r="J11" s="91"/>
      <c r="K11" s="91"/>
      <c r="L11" s="91"/>
      <c r="M11" s="91"/>
      <c r="N11" s="91"/>
      <c r="O11" s="91"/>
      <c r="P11" s="91"/>
      <c r="Q11" s="91"/>
      <c r="R11" s="91"/>
      <c r="S11" s="91"/>
      <c r="T11" s="91"/>
      <c r="U11" s="91"/>
      <c r="V11" s="91"/>
      <c r="W11" s="91"/>
      <c r="X11" s="91"/>
      <c r="Y11" s="92"/>
    </row>
    <row r="12" spans="1:29" ht="39.75" customHeight="1">
      <c r="A12" s="139" t="s">
        <v>2</v>
      </c>
      <c r="B12" s="139"/>
      <c r="C12" s="139"/>
      <c r="D12" s="140"/>
      <c r="E12" s="91"/>
      <c r="F12" s="91"/>
      <c r="G12" s="91"/>
      <c r="H12" s="91"/>
      <c r="I12" s="91"/>
      <c r="J12" s="91"/>
      <c r="K12" s="91"/>
      <c r="L12" s="91"/>
      <c r="M12" s="91"/>
      <c r="N12" s="91"/>
      <c r="O12" s="91"/>
      <c r="P12" s="91"/>
      <c r="Q12" s="91"/>
      <c r="R12" s="91"/>
      <c r="S12" s="91"/>
      <c r="T12" s="91"/>
      <c r="U12" s="91"/>
      <c r="V12" s="91"/>
      <c r="W12" s="91"/>
      <c r="X12" s="91"/>
      <c r="Y12" s="92"/>
    </row>
    <row r="13" spans="1:29" ht="58.5" customHeight="1">
      <c r="A13" s="139" t="s">
        <v>19</v>
      </c>
      <c r="B13" s="139"/>
      <c r="C13" s="139"/>
      <c r="D13" s="90"/>
      <c r="E13" s="91"/>
      <c r="F13" s="91"/>
      <c r="G13" s="91"/>
      <c r="H13" s="91"/>
      <c r="I13" s="91"/>
      <c r="J13" s="91"/>
      <c r="K13" s="91"/>
      <c r="L13" s="91"/>
      <c r="M13" s="91"/>
      <c r="N13" s="91"/>
      <c r="O13" s="91"/>
      <c r="P13" s="91"/>
      <c r="Q13" s="91"/>
      <c r="R13" s="91"/>
      <c r="S13" s="91"/>
      <c r="T13" s="91"/>
      <c r="U13" s="91"/>
      <c r="V13" s="91"/>
      <c r="W13" s="91"/>
      <c r="X13" s="91"/>
      <c r="Y13" s="92"/>
    </row>
    <row r="14" spans="1:29" ht="23.25" customHeight="1" thickBot="1">
      <c r="A14" s="54" t="s">
        <v>176</v>
      </c>
      <c r="B14" s="55"/>
      <c r="C14" s="55"/>
      <c r="D14" s="55"/>
      <c r="E14" s="55"/>
      <c r="F14" s="55"/>
      <c r="G14" s="55"/>
      <c r="H14" s="55"/>
      <c r="I14" s="55"/>
      <c r="J14" s="55"/>
      <c r="K14" s="55"/>
      <c r="L14" s="55"/>
      <c r="M14" s="55"/>
      <c r="N14" s="55"/>
      <c r="O14" s="55"/>
      <c r="P14" s="55"/>
      <c r="Q14" s="55"/>
      <c r="R14" s="55"/>
      <c r="S14" s="55"/>
      <c r="T14" s="55"/>
      <c r="U14" s="55"/>
      <c r="V14" s="55"/>
      <c r="W14" s="55"/>
      <c r="X14" s="55"/>
      <c r="Y14" s="57"/>
    </row>
    <row r="15" spans="1:29" ht="35.25" customHeight="1" thickBot="1">
      <c r="A15" s="76"/>
      <c r="B15" s="77"/>
      <c r="C15" s="78" t="s">
        <v>28</v>
      </c>
      <c r="D15" s="79"/>
      <c r="E15" s="79"/>
      <c r="F15" s="76"/>
      <c r="G15" s="77"/>
      <c r="H15" s="78" t="s">
        <v>29</v>
      </c>
      <c r="I15" s="79"/>
      <c r="J15" s="80"/>
      <c r="K15" s="76"/>
      <c r="L15" s="77"/>
      <c r="M15" s="78" t="s">
        <v>30</v>
      </c>
      <c r="N15" s="79"/>
      <c r="O15" s="80"/>
      <c r="P15" s="76"/>
      <c r="Q15" s="77"/>
      <c r="R15" s="78" t="s">
        <v>140</v>
      </c>
      <c r="S15" s="79"/>
      <c r="T15" s="87" t="s">
        <v>175</v>
      </c>
      <c r="U15" s="87"/>
      <c r="V15" s="87"/>
      <c r="W15" s="87"/>
      <c r="X15" s="87"/>
      <c r="Y15" s="88"/>
    </row>
    <row r="16" spans="1:29" ht="18.75" customHeight="1">
      <c r="A16" s="5"/>
      <c r="B16" s="5"/>
      <c r="C16" s="5"/>
      <c r="D16" s="6"/>
      <c r="E16" s="6"/>
      <c r="F16" s="6"/>
      <c r="G16" s="6"/>
      <c r="H16" s="6"/>
      <c r="I16" s="6"/>
      <c r="J16" s="6"/>
      <c r="K16" s="6"/>
      <c r="L16" s="6"/>
      <c r="M16" s="6"/>
      <c r="N16" s="6"/>
      <c r="O16" s="6"/>
      <c r="P16" s="6"/>
      <c r="Q16" s="6"/>
      <c r="R16" s="6"/>
      <c r="S16" s="6"/>
      <c r="T16" s="6"/>
      <c r="U16" s="6"/>
      <c r="V16" s="6"/>
      <c r="W16" s="6"/>
      <c r="X16" s="6"/>
      <c r="Y16" s="6"/>
    </row>
    <row r="17" spans="1:29" ht="38.25" customHeight="1">
      <c r="A17" s="133" t="s">
        <v>13</v>
      </c>
      <c r="B17" s="89"/>
      <c r="C17" s="89"/>
      <c r="D17" s="141"/>
      <c r="E17" s="142"/>
      <c r="F17" s="142"/>
      <c r="G17" s="142"/>
      <c r="H17" s="142"/>
      <c r="I17" s="142"/>
      <c r="J17" s="143"/>
      <c r="K17" s="93" t="s">
        <v>159</v>
      </c>
      <c r="L17" s="94"/>
      <c r="M17" s="138"/>
      <c r="N17" s="115"/>
      <c r="O17" s="116"/>
      <c r="P17" s="116"/>
      <c r="Q17" s="116"/>
      <c r="R17" s="116"/>
      <c r="S17" s="144" t="s">
        <v>22</v>
      </c>
      <c r="T17" s="144"/>
      <c r="U17" s="116"/>
      <c r="V17" s="145"/>
      <c r="W17" s="145"/>
      <c r="X17" s="145"/>
      <c r="Y17" s="146"/>
    </row>
    <row r="18" spans="1:29" ht="33" customHeight="1">
      <c r="A18" s="89" t="s">
        <v>7</v>
      </c>
      <c r="B18" s="89"/>
      <c r="C18" s="89"/>
      <c r="D18" s="200" t="s">
        <v>181</v>
      </c>
      <c r="E18" s="87"/>
      <c r="F18" s="87"/>
      <c r="G18" s="87"/>
      <c r="H18" s="87"/>
      <c r="I18" s="87"/>
      <c r="J18" s="87"/>
      <c r="K18" s="87"/>
      <c r="L18" s="87"/>
      <c r="M18" s="87"/>
      <c r="N18" s="87"/>
      <c r="O18" s="87"/>
      <c r="P18" s="87"/>
      <c r="Q18" s="87"/>
      <c r="R18" s="87"/>
      <c r="S18" s="87"/>
      <c r="T18" s="87"/>
      <c r="U18" s="87"/>
      <c r="V18" s="87"/>
      <c r="W18" s="87"/>
      <c r="X18" s="87"/>
      <c r="Y18" s="88"/>
    </row>
    <row r="19" spans="1:29" ht="33" customHeight="1">
      <c r="A19" s="149" t="s">
        <v>8</v>
      </c>
      <c r="B19" s="149"/>
      <c r="C19" s="149"/>
      <c r="D19" s="200" t="s">
        <v>182</v>
      </c>
      <c r="E19" s="87"/>
      <c r="F19" s="87"/>
      <c r="G19" s="87"/>
      <c r="H19" s="87"/>
      <c r="I19" s="87"/>
      <c r="J19" s="87"/>
      <c r="K19" s="87"/>
      <c r="L19" s="87"/>
      <c r="M19" s="87"/>
      <c r="N19" s="87"/>
      <c r="O19" s="87"/>
      <c r="P19" s="87"/>
      <c r="Q19" s="87"/>
      <c r="R19" s="87"/>
      <c r="S19" s="87"/>
      <c r="T19" s="87"/>
      <c r="U19" s="87"/>
      <c r="V19" s="87"/>
      <c r="W19" s="87"/>
      <c r="X19" s="87"/>
      <c r="Y19" s="88"/>
    </row>
    <row r="20" spans="1:29" ht="21" customHeight="1" thickBot="1">
      <c r="A20" s="52" t="s">
        <v>18</v>
      </c>
      <c r="B20" s="53"/>
      <c r="C20" s="53"/>
      <c r="D20" s="53"/>
      <c r="E20" s="53"/>
      <c r="F20" s="53"/>
      <c r="G20" s="53"/>
      <c r="H20" s="53"/>
      <c r="I20" s="53"/>
      <c r="J20" s="53"/>
      <c r="K20" s="53"/>
      <c r="L20" s="53"/>
      <c r="M20" s="53"/>
      <c r="N20" s="53"/>
      <c r="O20" s="53"/>
      <c r="P20" s="53"/>
      <c r="Q20" s="53"/>
      <c r="R20" s="53"/>
      <c r="S20" s="53"/>
      <c r="T20" s="53"/>
      <c r="U20" s="53"/>
      <c r="V20" s="53"/>
      <c r="W20" s="53"/>
      <c r="X20" s="53"/>
      <c r="Y20" s="56"/>
    </row>
    <row r="21" spans="1:29" ht="28.5" customHeight="1" thickBot="1">
      <c r="A21" s="193" t="s">
        <v>141</v>
      </c>
      <c r="B21" s="194"/>
      <c r="C21" s="78" t="s">
        <v>23</v>
      </c>
      <c r="D21" s="79"/>
      <c r="E21" s="79"/>
      <c r="F21" s="79"/>
      <c r="G21" s="79"/>
      <c r="H21" s="80"/>
      <c r="I21" s="195"/>
      <c r="J21" s="196"/>
      <c r="K21" s="78" t="s">
        <v>24</v>
      </c>
      <c r="L21" s="79"/>
      <c r="M21" s="79"/>
      <c r="N21" s="79"/>
      <c r="O21" s="79"/>
      <c r="P21" s="80"/>
      <c r="Q21" s="195"/>
      <c r="R21" s="196"/>
      <c r="S21" s="78" t="s">
        <v>25</v>
      </c>
      <c r="T21" s="79"/>
      <c r="U21" s="79"/>
      <c r="V21" s="79"/>
      <c r="W21" s="79"/>
      <c r="X21" s="79"/>
      <c r="Y21" s="147"/>
    </row>
    <row r="22" spans="1:29" ht="21.75" customHeight="1">
      <c r="A22" s="99" t="s">
        <v>177</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1"/>
      <c r="AC22" s="1" t="s">
        <v>26</v>
      </c>
    </row>
    <row r="23" spans="1:29" ht="21" customHeight="1" thickBot="1">
      <c r="A23" s="102"/>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1"/>
    </row>
    <row r="24" spans="1:29" ht="27.75" customHeight="1" thickBot="1">
      <c r="A24" s="150" t="s">
        <v>27</v>
      </c>
      <c r="B24" s="148"/>
      <c r="C24" s="197"/>
      <c r="D24" s="198"/>
      <c r="E24" s="198"/>
      <c r="F24" s="198"/>
      <c r="G24" s="198"/>
      <c r="H24" s="198"/>
      <c r="I24" s="198"/>
      <c r="J24" s="198"/>
      <c r="K24" s="198"/>
      <c r="L24" s="198"/>
      <c r="M24" s="199"/>
      <c r="N24" s="83" t="s">
        <v>5</v>
      </c>
      <c r="O24" s="148"/>
      <c r="P24" s="197"/>
      <c r="Q24" s="198"/>
      <c r="R24" s="198"/>
      <c r="S24" s="198"/>
      <c r="T24" s="198"/>
      <c r="U24" s="198"/>
      <c r="V24" s="198"/>
      <c r="W24" s="198"/>
      <c r="X24" s="198"/>
      <c r="Y24" s="199"/>
      <c r="AC24" s="1" t="s">
        <v>23</v>
      </c>
    </row>
    <row r="25" spans="1:29" ht="27.75" customHeight="1">
      <c r="A25" s="8"/>
      <c r="B25" s="8"/>
      <c r="C25" s="8"/>
      <c r="D25" s="8"/>
      <c r="E25" s="8"/>
      <c r="F25" s="8"/>
      <c r="G25" s="8"/>
      <c r="H25" s="8"/>
      <c r="I25" s="8"/>
      <c r="J25" s="8"/>
      <c r="K25" s="8"/>
      <c r="L25" s="8"/>
      <c r="M25" s="8"/>
      <c r="N25" s="8"/>
      <c r="O25" s="8"/>
      <c r="P25" s="8"/>
      <c r="Q25" s="8"/>
      <c r="R25" s="8"/>
      <c r="S25" s="8"/>
      <c r="T25" s="8"/>
      <c r="U25" s="8"/>
      <c r="V25" s="8"/>
      <c r="W25" s="8"/>
      <c r="X25" s="8"/>
      <c r="Y25" s="8"/>
    </row>
    <row r="26" spans="1:29" ht="23.25" customHeight="1">
      <c r="A26" s="96" t="s">
        <v>167</v>
      </c>
      <c r="B26" s="97"/>
      <c r="C26" s="97"/>
      <c r="D26" s="97"/>
      <c r="E26" s="97"/>
      <c r="F26" s="97"/>
      <c r="G26" s="97"/>
      <c r="H26" s="97"/>
      <c r="I26" s="97"/>
      <c r="J26" s="97"/>
      <c r="K26" s="97"/>
      <c r="L26" s="97"/>
      <c r="M26" s="97"/>
      <c r="N26" s="97"/>
      <c r="O26" s="97"/>
      <c r="P26" s="97"/>
      <c r="Q26" s="97"/>
      <c r="R26" s="97"/>
      <c r="S26" s="97"/>
      <c r="T26" s="97"/>
      <c r="U26" s="97"/>
      <c r="V26" s="97"/>
      <c r="W26" s="97"/>
      <c r="X26" s="97"/>
      <c r="Y26" s="98"/>
    </row>
    <row r="27" spans="1:29" ht="29.25" customHeight="1" thickBot="1">
      <c r="A27" s="71" t="s">
        <v>160</v>
      </c>
      <c r="B27" s="71"/>
      <c r="C27" s="71"/>
      <c r="D27" s="71"/>
      <c r="E27" s="71"/>
      <c r="F27" s="71"/>
      <c r="G27" s="71"/>
      <c r="H27" s="103"/>
      <c r="I27" s="103"/>
      <c r="J27" s="103"/>
      <c r="K27" s="104"/>
      <c r="L27" s="104"/>
      <c r="M27" s="104"/>
      <c r="N27" s="104"/>
      <c r="O27" s="104"/>
      <c r="P27" s="104"/>
      <c r="Q27" s="103"/>
      <c r="R27" s="103"/>
      <c r="S27" s="103"/>
      <c r="T27" s="104"/>
      <c r="U27" s="104"/>
      <c r="V27" s="104"/>
      <c r="W27" s="104"/>
      <c r="X27" s="104"/>
      <c r="Y27" s="104"/>
    </row>
    <row r="28" spans="1:29" ht="30" customHeight="1" thickBot="1">
      <c r="A28" s="81" t="s">
        <v>161</v>
      </c>
      <c r="B28" s="81"/>
      <c r="C28" s="81"/>
      <c r="D28" s="81"/>
      <c r="E28" s="81"/>
      <c r="F28" s="81"/>
      <c r="G28" s="82"/>
      <c r="H28" s="76"/>
      <c r="I28" s="86"/>
      <c r="J28" s="77"/>
      <c r="K28" s="83" t="s">
        <v>179</v>
      </c>
      <c r="L28" s="84"/>
      <c r="M28" s="84"/>
      <c r="N28" s="84"/>
      <c r="O28" s="84"/>
      <c r="P28" s="84"/>
      <c r="Q28" s="76"/>
      <c r="R28" s="86"/>
      <c r="S28" s="77"/>
      <c r="T28" s="83" t="s">
        <v>162</v>
      </c>
      <c r="U28" s="84"/>
      <c r="V28" s="84"/>
      <c r="W28" s="84"/>
      <c r="X28" s="84"/>
      <c r="Y28" s="85"/>
    </row>
    <row r="29" spans="1:29" ht="53.25" customHeight="1" thickBot="1">
      <c r="A29" s="71" t="s">
        <v>168</v>
      </c>
      <c r="B29" s="71"/>
      <c r="C29" s="71"/>
      <c r="D29" s="71"/>
      <c r="E29" s="71"/>
      <c r="F29" s="71"/>
      <c r="G29" s="71"/>
      <c r="H29" s="72"/>
      <c r="I29" s="73"/>
      <c r="J29" s="73"/>
      <c r="K29" s="74"/>
      <c r="L29" s="74"/>
      <c r="M29" s="74"/>
      <c r="N29" s="74"/>
      <c r="O29" s="74"/>
      <c r="P29" s="74"/>
      <c r="Q29" s="73"/>
      <c r="R29" s="73"/>
      <c r="S29" s="73"/>
      <c r="T29" s="74"/>
      <c r="U29" s="74"/>
      <c r="V29" s="74"/>
      <c r="W29" s="74"/>
      <c r="X29" s="74"/>
      <c r="Y29" s="75"/>
    </row>
    <row r="30" spans="1:29" ht="33.75" customHeight="1" thickBot="1">
      <c r="A30" s="93" t="s">
        <v>164</v>
      </c>
      <c r="B30" s="94"/>
      <c r="C30" s="94"/>
      <c r="D30" s="94"/>
      <c r="E30" s="94"/>
      <c r="F30" s="94"/>
      <c r="G30" s="94"/>
      <c r="H30" s="76"/>
      <c r="I30" s="86"/>
      <c r="J30" s="77"/>
      <c r="K30" s="83" t="s">
        <v>165</v>
      </c>
      <c r="L30" s="84"/>
      <c r="M30" s="84"/>
      <c r="N30" s="84"/>
      <c r="O30" s="84"/>
      <c r="P30" s="84"/>
      <c r="Q30" s="76"/>
      <c r="R30" s="86"/>
      <c r="S30" s="77"/>
      <c r="T30" s="95" t="s">
        <v>178</v>
      </c>
      <c r="U30" s="84"/>
      <c r="V30" s="84"/>
      <c r="W30" s="84"/>
      <c r="X30" s="84"/>
      <c r="Y30" s="85"/>
    </row>
    <row r="31" spans="1:29" ht="11.25" customHeight="1"/>
    <row r="33" spans="3:11" ht="15"/>
    <row r="34" spans="3:11" ht="15"/>
    <row r="35" spans="3:11" ht="15"/>
    <row r="36" spans="3:11" ht="17">
      <c r="C36" s="68"/>
      <c r="D36" s="67"/>
      <c r="E36" s="67"/>
      <c r="F36" s="67"/>
      <c r="G36" s="67"/>
      <c r="H36" s="67"/>
      <c r="I36" s="67"/>
      <c r="J36" s="67"/>
      <c r="K36" s="67"/>
    </row>
    <row r="37" spans="3:11" ht="15">
      <c r="C37" s="67"/>
      <c r="D37" s="67"/>
      <c r="E37" s="67"/>
      <c r="F37" s="67"/>
      <c r="G37" s="67"/>
      <c r="H37" s="67"/>
      <c r="I37" s="67"/>
      <c r="J37" s="67"/>
      <c r="K37" s="67"/>
    </row>
    <row r="38" spans="3:11" ht="15">
      <c r="C38" s="67"/>
      <c r="D38" s="65"/>
      <c r="E38" s="67"/>
      <c r="F38" s="67"/>
      <c r="G38" s="67"/>
      <c r="H38" s="67"/>
      <c r="I38" s="67"/>
      <c r="J38" s="67"/>
      <c r="K38" s="67"/>
    </row>
    <row r="39" spans="3:11" ht="15">
      <c r="C39" s="67"/>
      <c r="D39" s="66"/>
      <c r="E39" s="67"/>
      <c r="F39" s="67"/>
      <c r="G39" s="67"/>
      <c r="H39" s="67"/>
      <c r="I39" s="67"/>
      <c r="J39" s="67"/>
      <c r="K39" s="67"/>
    </row>
    <row r="40" spans="3:11" ht="15">
      <c r="C40" s="67"/>
      <c r="D40" s="66"/>
      <c r="E40" s="67"/>
      <c r="F40" s="67"/>
      <c r="G40" s="67"/>
      <c r="H40" s="67"/>
      <c r="I40" s="67"/>
      <c r="J40" s="67"/>
      <c r="K40" s="67"/>
    </row>
    <row r="41" spans="3:11" ht="15">
      <c r="C41" s="67"/>
      <c r="D41" s="66"/>
      <c r="E41" s="67"/>
      <c r="F41" s="67"/>
      <c r="G41" s="67"/>
      <c r="H41" s="67"/>
      <c r="I41" s="67"/>
      <c r="J41" s="67"/>
      <c r="K41" s="67"/>
    </row>
    <row r="42" spans="3:11" ht="15">
      <c r="C42" s="67"/>
      <c r="D42" s="65"/>
      <c r="E42" s="67"/>
      <c r="F42" s="67"/>
      <c r="G42" s="67"/>
      <c r="H42" s="67"/>
      <c r="I42" s="67"/>
      <c r="J42" s="67"/>
      <c r="K42" s="67"/>
    </row>
    <row r="43" spans="3:11" ht="15">
      <c r="C43" s="67"/>
      <c r="D43" s="66"/>
      <c r="E43" s="67"/>
      <c r="F43" s="67"/>
      <c r="G43" s="67"/>
      <c r="H43" s="67"/>
      <c r="I43" s="67"/>
      <c r="J43" s="67"/>
      <c r="K43" s="67"/>
    </row>
    <row r="44" spans="3:11" ht="30" customHeight="1">
      <c r="C44" s="67"/>
      <c r="D44" s="66"/>
      <c r="E44" s="67"/>
      <c r="F44" s="67"/>
      <c r="G44" s="67"/>
      <c r="H44" s="67"/>
      <c r="I44" s="67"/>
      <c r="J44" s="67"/>
      <c r="K44" s="67"/>
    </row>
    <row r="45" spans="3:11" ht="30" customHeight="1">
      <c r="C45" s="67"/>
      <c r="D45" s="66"/>
      <c r="E45" s="67"/>
      <c r="F45" s="67"/>
      <c r="G45" s="67"/>
      <c r="H45" s="67"/>
      <c r="I45" s="67"/>
      <c r="J45" s="67"/>
      <c r="K45" s="67"/>
    </row>
  </sheetData>
  <sheetProtection selectLockedCells="1"/>
  <mergeCells count="75">
    <mergeCell ref="A24:B24"/>
    <mergeCell ref="C24:M24"/>
    <mergeCell ref="A15:B15"/>
    <mergeCell ref="C15:E15"/>
    <mergeCell ref="A19:C19"/>
    <mergeCell ref="D19:Y19"/>
    <mergeCell ref="A21:B21"/>
    <mergeCell ref="C21:H21"/>
    <mergeCell ref="I21:J21"/>
    <mergeCell ref="K21:P21"/>
    <mergeCell ref="M15:O15"/>
    <mergeCell ref="P15:Q15"/>
    <mergeCell ref="Q21:R21"/>
    <mergeCell ref="N17:R17"/>
    <mergeCell ref="S17:T17"/>
    <mergeCell ref="U17:Y17"/>
    <mergeCell ref="S21:Y21"/>
    <mergeCell ref="N24:O24"/>
    <mergeCell ref="P24:Y24"/>
    <mergeCell ref="A7:C7"/>
    <mergeCell ref="A12:C12"/>
    <mergeCell ref="D12:Y12"/>
    <mergeCell ref="A13:C13"/>
    <mergeCell ref="D13:Y13"/>
    <mergeCell ref="W7:X7"/>
    <mergeCell ref="D7:L7"/>
    <mergeCell ref="P7:R7"/>
    <mergeCell ref="M7:O7"/>
    <mergeCell ref="T7:U7"/>
    <mergeCell ref="A2:Y2"/>
    <mergeCell ref="A4:Y4"/>
    <mergeCell ref="A5:C5"/>
    <mergeCell ref="A3:H3"/>
    <mergeCell ref="A6:C6"/>
    <mergeCell ref="D5:N5"/>
    <mergeCell ref="O5:Y5"/>
    <mergeCell ref="D6:N6"/>
    <mergeCell ref="O6:Y6"/>
    <mergeCell ref="A27:G27"/>
    <mergeCell ref="H27:Y27"/>
    <mergeCell ref="A8:C9"/>
    <mergeCell ref="D9:Y9"/>
    <mergeCell ref="E8:H8"/>
    <mergeCell ref="J8:M8"/>
    <mergeCell ref="A11:C11"/>
    <mergeCell ref="D11:Y11"/>
    <mergeCell ref="N8:Y8"/>
    <mergeCell ref="A10:C10"/>
    <mergeCell ref="D10:M10"/>
    <mergeCell ref="N10:P10"/>
    <mergeCell ref="Q10:Y10"/>
    <mergeCell ref="A17:C17"/>
    <mergeCell ref="D17:J17"/>
    <mergeCell ref="K17:M17"/>
    <mergeCell ref="A30:G30"/>
    <mergeCell ref="H30:J30"/>
    <mergeCell ref="K30:P30"/>
    <mergeCell ref="Q30:S30"/>
    <mergeCell ref="T30:Y30"/>
    <mergeCell ref="A29:G29"/>
    <mergeCell ref="H29:Y29"/>
    <mergeCell ref="F15:G15"/>
    <mergeCell ref="H15:J15"/>
    <mergeCell ref="A28:G28"/>
    <mergeCell ref="R15:S15"/>
    <mergeCell ref="T28:Y28"/>
    <mergeCell ref="K28:P28"/>
    <mergeCell ref="H28:J28"/>
    <mergeCell ref="Q28:S28"/>
    <mergeCell ref="K15:L15"/>
    <mergeCell ref="T15:Y15"/>
    <mergeCell ref="A18:C18"/>
    <mergeCell ref="D18:Y18"/>
    <mergeCell ref="A26:Y26"/>
    <mergeCell ref="A22:Y23"/>
  </mergeCells>
  <phoneticPr fontId="1"/>
  <dataValidations xWindow="284" yWindow="343" count="10">
    <dataValidation type="custom" allowBlank="1" showInputMessage="1" showErrorMessage="1" sqref="K25:L25" xr:uid="{00000000-0002-0000-0000-000000000000}">
      <formula1>COUNTA(#REF!,A30,F30,K25)&lt;2</formula1>
    </dataValidation>
    <dataValidation type="custom" allowBlank="1" showInputMessage="1" showErrorMessage="1" sqref="F25:G25" xr:uid="{00000000-0002-0000-0000-000001000000}">
      <formula1>COUNTA(#REF!,#REF!,A30,F25)&lt;2</formula1>
    </dataValidation>
    <dataValidation type="custom" allowBlank="1" showInputMessage="1" showErrorMessage="1" sqref="P25:Q25" xr:uid="{00000000-0002-0000-0000-000002000000}">
      <formula1>COUNTA(A25,F25,K25,P25)&lt;2</formula1>
    </dataValidation>
    <dataValidation allowBlank="1" showErrorMessage="1" promptTitle="半角数字でご入力ください。" prompt="【記入例】_x000a_　　○　123456789_x000a_　　×　１２３４５６７８９" sqref="D9:Y9 J8 E8 D11:Y11 D10:M10 Q10:Y10 W7:X7 T7:U7" xr:uid="{00000000-0002-0000-0000-000003000000}"/>
    <dataValidation type="list" allowBlank="1" showInputMessage="1" showErrorMessage="1" error="該当する項目に「○」をご入力下さい。" promptTitle="当てはまる項目に「 ○ 」を入力してください。" sqref="H30 I21:J21 H28 Q30 A15:B15 F15:G15 K15:L15 P15:Q15 Q28 Q21:R21" xr:uid="{00000000-0002-0000-0000-000004000000}">
      <formula1>"○"</formula1>
    </dataValidation>
    <dataValidation allowBlank="1" showInputMessage="1" showErrorMessage="1" promptTitle="西暦でご入力ください。" prompt="【記入例】_x000a_　　○　2013/4/1_x000a_　　×　平成25年4月1日" sqref="H27 D17:J17" xr:uid="{00000000-0002-0000-0000-000005000000}"/>
    <dataValidation type="custom" allowBlank="1" showInputMessage="1" showErrorMessage="1" sqref="A25:B25" xr:uid="{00000000-0002-0000-0000-000006000000}">
      <formula1>COUNTA(#REF!,#REF!,#REF!,A25)&lt;2</formula1>
    </dataValidation>
    <dataValidation type="list" allowBlank="1" showInputMessage="1" showErrorMessage="1" error="以下のいずれかをご入力下さい。_x000a_・ 男_x000a_・ 女" sqref="D7" xr:uid="{00000000-0002-0000-0000-000007000000}">
      <formula1>$AC$8:$AC$10</formula1>
    </dataValidation>
    <dataValidation type="list" allowBlank="1" showInputMessage="1" showErrorMessage="1" sqref="C24:M24" xr:uid="{00000000-0002-0000-0000-000008000000}">
      <formula1>"リーダー,インストラクター,コーディネーター"</formula1>
    </dataValidation>
    <dataValidation allowBlank="1" showErrorMessage="1" promptTitle="苗字・名前の間にスペース（全角）を入れて下さい。" prompt="【記入例】　　シゼン　ハナコ_x000a_　　　　　　　　自然　花子" sqref="D5:D6 O5:O6" xr:uid="{00000000-0002-0000-0000-000009000000}"/>
  </dataValidations>
  <printOptions horizontalCentered="1"/>
  <pageMargins left="0.78740157480314965" right="0.78740157480314965" top="0.98425196850393704" bottom="0.78740157480314965" header="0.51181102362204722" footer="0.51181102362204722"/>
  <pageSetup paperSize="9" scale="58" orientation="portrait" r:id="rId1"/>
  <headerFooter alignWithMargins="0">
    <oddHeader xml:space="preserve">&amp;R&amp;14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C18"/>
  <sheetViews>
    <sheetView zoomScaleNormal="100" workbookViewId="0">
      <selection activeCell="J10" sqref="J10"/>
    </sheetView>
  </sheetViews>
  <sheetFormatPr baseColWidth="10" defaultColWidth="9" defaultRowHeight="18"/>
  <cols>
    <col min="1" max="1" width="11" style="22" bestFit="1" customWidth="1"/>
    <col min="2" max="2" width="11.625" style="26" bestFit="1" customWidth="1"/>
    <col min="3" max="3" width="10.5" style="26" bestFit="1" customWidth="1"/>
    <col min="4" max="6" width="9" style="13"/>
    <col min="7" max="8" width="9" style="13" customWidth="1"/>
    <col min="9" max="13" width="9" style="14"/>
    <col min="14" max="14" width="11.625" style="27" bestFit="1" customWidth="1"/>
    <col min="15" max="15" width="9" style="14"/>
    <col min="16" max="16" width="13" style="14" bestFit="1" customWidth="1"/>
    <col min="17" max="17" width="10.375" style="14" customWidth="1"/>
    <col min="18" max="18" width="22.625" style="14" bestFit="1" customWidth="1"/>
    <col min="19" max="19" width="10.375" style="14" customWidth="1"/>
    <col min="20" max="20" width="22.125" style="14" bestFit="1" customWidth="1"/>
    <col min="21" max="21" width="20.5" style="14" bestFit="1" customWidth="1"/>
    <col min="22" max="24" width="9" style="14"/>
    <col min="25" max="29" width="10.625" style="14" customWidth="1"/>
    <col min="30" max="30" width="9" style="14" customWidth="1"/>
    <col min="31" max="16384" width="9" style="14"/>
  </cols>
  <sheetData>
    <row r="1" spans="1:23" ht="19" thickBot="1">
      <c r="A1" s="12" t="s">
        <v>34</v>
      </c>
      <c r="B1" s="151" t="str">
        <f>IF(自然体験活動指導者資格取得申請書!D18="","","自然体験活動指導者資格取得申請書!R[15]C[2]")</f>
        <v>自然体験活動指導者資格取得申請書!R[15]C[2]</v>
      </c>
      <c r="C1" s="152"/>
      <c r="E1" s="12" t="s">
        <v>135</v>
      </c>
      <c r="F1" s="151" t="str">
        <f>IF(自然体験活動指導者資格取得申請書!C24="","",自然体験活動指導者資格取得申請書!C24)</f>
        <v/>
      </c>
      <c r="G1" s="152"/>
      <c r="H1" s="14"/>
      <c r="I1" s="12" t="s">
        <v>171</v>
      </c>
      <c r="J1" s="153">
        <f>自然体験活動指導者資格取得申請書!H27</f>
        <v>0</v>
      </c>
      <c r="K1" s="152"/>
      <c r="N1" s="14"/>
    </row>
    <row r="2" spans="1:23" ht="19" thickBot="1">
      <c r="A2" s="12" t="s">
        <v>78</v>
      </c>
      <c r="B2" s="151" t="str">
        <f>IF(自然体験活動指導者資格取得申請書!D19="","",自然体験活動指導者資格取得申請書!D19)</f>
        <v>ネイチャーゲームリーダー養成講座</v>
      </c>
      <c r="C2" s="152"/>
      <c r="D2" s="14"/>
      <c r="E2" s="12" t="s">
        <v>136</v>
      </c>
      <c r="F2" s="151" t="str">
        <f>IF(自然体験活動指導者資格取得申請書!P24="","",自然体験活動指導者資格取得申請書!P24)</f>
        <v/>
      </c>
      <c r="G2" s="152"/>
      <c r="I2" s="12" t="s">
        <v>172</v>
      </c>
      <c r="J2" s="151" t="str">
        <f>IF(自然体験活動指導者資格取得申請書!H28="○","三菱東京UFJ銀行",IF(自然体験活動指導者資格取得申請書!Q28="○","ゆうちょ銀行",""))</f>
        <v/>
      </c>
      <c r="K2" s="152"/>
      <c r="N2" s="14"/>
    </row>
    <row r="3" spans="1:23" ht="19" thickBot="1">
      <c r="A3" s="12" t="s">
        <v>77</v>
      </c>
      <c r="B3" s="151" t="str">
        <f>(自然体験活動指導者資格取得申請書!N17&amp;"～"&amp;自然体験活動指導者資格取得申請書!U17)</f>
        <v>～</v>
      </c>
      <c r="C3" s="152"/>
      <c r="D3" s="14"/>
      <c r="E3" s="14"/>
      <c r="F3" s="14"/>
      <c r="I3" s="12" t="s">
        <v>173</v>
      </c>
      <c r="J3" s="153">
        <f>自然体験活動指導者資格取得申請書!H29</f>
        <v>0</v>
      </c>
      <c r="K3" s="152"/>
      <c r="N3" s="14"/>
    </row>
    <row r="4" spans="1:23" ht="19" thickBot="1">
      <c r="A4" s="14"/>
      <c r="B4" s="14"/>
      <c r="C4" s="13"/>
      <c r="D4" s="14"/>
      <c r="E4" s="14"/>
      <c r="F4" s="14"/>
      <c r="I4" s="12" t="s">
        <v>174</v>
      </c>
      <c r="J4" s="151" t="str">
        <f>IF(自然体験活動指導者資格取得申請書!H30="○","無",IF(自然体験活動指導者資格取得申請書!Q30="○","有",""))</f>
        <v/>
      </c>
      <c r="K4" s="152"/>
      <c r="N4" s="14"/>
    </row>
    <row r="5" spans="1:23">
      <c r="A5" s="14"/>
      <c r="B5" s="14"/>
      <c r="C5" s="13"/>
      <c r="D5" s="14"/>
      <c r="E5" s="14"/>
      <c r="F5" s="14"/>
      <c r="N5" s="14"/>
    </row>
    <row r="6" spans="1:23">
      <c r="A6" s="14"/>
      <c r="B6" s="14"/>
      <c r="C6" s="14"/>
      <c r="M6" s="13"/>
      <c r="N6" s="14"/>
    </row>
    <row r="7" spans="1:23" s="18" customFormat="1" ht="13">
      <c r="A7" s="15"/>
      <c r="B7" s="43" t="s">
        <v>35</v>
      </c>
      <c r="C7" s="44" t="s">
        <v>36</v>
      </c>
      <c r="D7" s="45" t="s">
        <v>38</v>
      </c>
      <c r="E7" s="17" t="s">
        <v>39</v>
      </c>
      <c r="F7" s="17" t="s">
        <v>40</v>
      </c>
      <c r="G7" s="17" t="s">
        <v>41</v>
      </c>
      <c r="H7" s="17" t="s">
        <v>42</v>
      </c>
      <c r="I7" s="45" t="s">
        <v>43</v>
      </c>
      <c r="J7" s="44" t="s">
        <v>44</v>
      </c>
      <c r="K7" s="17" t="s">
        <v>45</v>
      </c>
      <c r="L7" s="36" t="s">
        <v>47</v>
      </c>
      <c r="M7" s="16" t="s">
        <v>48</v>
      </c>
      <c r="N7" s="37" t="s">
        <v>49</v>
      </c>
      <c r="O7" s="16" t="s">
        <v>50</v>
      </c>
      <c r="P7" s="16" t="s">
        <v>51</v>
      </c>
      <c r="Q7" s="16" t="s">
        <v>52</v>
      </c>
      <c r="R7" s="16" t="s">
        <v>53</v>
      </c>
      <c r="S7" s="16" t="s">
        <v>55</v>
      </c>
    </row>
    <row r="8" spans="1:23" s="20" customFormat="1">
      <c r="A8" s="19" t="s">
        <v>56</v>
      </c>
      <c r="B8" s="46">
        <v>39261</v>
      </c>
      <c r="C8" s="46"/>
      <c r="D8" s="47"/>
      <c r="E8" s="40" t="s">
        <v>58</v>
      </c>
      <c r="F8" s="40" t="s">
        <v>59</v>
      </c>
      <c r="G8" s="40" t="s">
        <v>66</v>
      </c>
      <c r="H8" s="40" t="s">
        <v>67</v>
      </c>
      <c r="I8" s="48" t="s">
        <v>14</v>
      </c>
      <c r="J8" s="46">
        <v>16590</v>
      </c>
      <c r="K8" s="40" t="s">
        <v>68</v>
      </c>
      <c r="L8" s="49"/>
      <c r="M8" s="40" t="s">
        <v>61</v>
      </c>
      <c r="N8" s="20" t="s">
        <v>62</v>
      </c>
      <c r="O8" s="20" t="s">
        <v>69</v>
      </c>
      <c r="P8" s="20" t="s">
        <v>70</v>
      </c>
      <c r="Q8" s="20" t="s">
        <v>71</v>
      </c>
      <c r="R8" s="20" t="s">
        <v>63</v>
      </c>
      <c r="S8" s="21"/>
    </row>
    <row r="9" spans="1:23">
      <c r="A9" s="22">
        <v>1</v>
      </c>
      <c r="B9" s="23">
        <f>自然体験活動指導者資格取得申請書!D17</f>
        <v>0</v>
      </c>
      <c r="C9" s="23"/>
      <c r="D9" s="35" t="str">
        <f>IF(D15="○","1",IF(E15="○","2",IF(F15="○","3","")))</f>
        <v>1</v>
      </c>
      <c r="E9" s="25">
        <f>自然体験活動指導者資格取得申請書!D6</f>
        <v>0</v>
      </c>
      <c r="F9" s="25">
        <f>自然体験活動指導者資格取得申請書!O6</f>
        <v>0</v>
      </c>
      <c r="G9" s="25">
        <f>自然体験活動指導者資格取得申請書!D5</f>
        <v>0</v>
      </c>
      <c r="H9" s="25">
        <f>自然体験活動指導者資格取得申請書!O5</f>
        <v>0</v>
      </c>
      <c r="I9" s="25">
        <f>自然体験活動指導者資格取得申請書!D7</f>
        <v>0</v>
      </c>
      <c r="J9" s="25" t="str">
        <f>(自然体験活動指導者資格取得申請書!P7)&amp;"/"&amp;(自然体験活動指導者資格取得申請書!T7)&amp;"/"&amp;(自然体験活動指導者資格取得申請書!W7)</f>
        <v>//</v>
      </c>
      <c r="K9" s="25" t="str">
        <f>自然体験活動指導者資格取得申請書!E8&amp;"-"&amp;自然体験活動指導者資格取得申請書!J8</f>
        <v>-</v>
      </c>
      <c r="L9" s="51" t="str">
        <f>IF(L15="","",VLOOKUP(L15,都道府県＿資格取得申請書:'自然体験部会使用【変更禁止】'!W3:W50,2,0))</f>
        <v/>
      </c>
      <c r="M9" s="42" t="e">
        <f>LEFT(M15,MIN(FIND({"市","区","町","村"},M15&amp;"市区町村")))</f>
        <v>#VALUE!</v>
      </c>
      <c r="N9" s="38" t="e">
        <f>SUBSTITUTE(M15,M9,)</f>
        <v>#VALUE!</v>
      </c>
      <c r="O9" s="25">
        <f>自然体験活動指導者資格取得申請書!D10</f>
        <v>0</v>
      </c>
      <c r="P9" s="25">
        <f>自然体験活動指導者資格取得申請書!Q10</f>
        <v>0</v>
      </c>
      <c r="Q9" s="25">
        <f>自然体験活動指導者資格取得申請書!D11</f>
        <v>0</v>
      </c>
      <c r="R9" s="25">
        <f>自然体験活動指導者資格取得申請書!D12</f>
        <v>0</v>
      </c>
      <c r="S9" s="35" t="str">
        <f>IF(S15="○","1",IF(T15="○","2",IF(U15="○","3",IF(V15="○","4",""))))</f>
        <v/>
      </c>
    </row>
    <row r="10" spans="1:23" ht="19" thickBot="1">
      <c r="H10" s="14"/>
      <c r="L10" s="27"/>
      <c r="M10" s="42" t="e">
        <f>LEFT(M16,MIN(FIND({"市","区","町","村"},M16&amp;"市区町村")))</f>
        <v>#VALUE!</v>
      </c>
      <c r="N10" s="38" t="e">
        <f>SUBSTITUTE(M16,M10,)</f>
        <v>#VALUE!</v>
      </c>
    </row>
    <row r="11" spans="1:23" ht="19" thickBot="1">
      <c r="H11" s="14"/>
      <c r="J11" s="62" t="s">
        <v>153</v>
      </c>
      <c r="K11" s="63" t="e">
        <f>DATEDIF(J9,B9,"y")</f>
        <v>#VALUE!</v>
      </c>
      <c r="M11" s="42" t="e">
        <f>LEFT(M17,MIN(FIND({"市","区","町","村"},M17&amp;"市区町村")))</f>
        <v>#VALUE!</v>
      </c>
      <c r="N11" s="38" t="e">
        <f>SUBSTITUTE(M17,M11,)</f>
        <v>#VALUE!</v>
      </c>
    </row>
    <row r="12" spans="1:23">
      <c r="H12" s="14"/>
      <c r="M12" s="42" t="e">
        <f>LEFT(M18,MIN(FIND({"市","区","町","村"},M18&amp;"市区町村")))</f>
        <v>#VALUE!</v>
      </c>
      <c r="N12" s="38" t="e">
        <f>SUBSTITUTE(M18,M12,)</f>
        <v>#VALUE!</v>
      </c>
    </row>
    <row r="13" spans="1:23">
      <c r="D13" s="45" t="s">
        <v>37</v>
      </c>
      <c r="E13" s="45"/>
      <c r="F13" s="45"/>
      <c r="L13" s="17" t="s">
        <v>46</v>
      </c>
      <c r="M13" s="39"/>
      <c r="S13" s="16" t="s">
        <v>54</v>
      </c>
      <c r="T13" s="16"/>
      <c r="U13" s="16"/>
      <c r="V13" s="16"/>
    </row>
    <row r="14" spans="1:23">
      <c r="D14" s="33" t="s">
        <v>57</v>
      </c>
      <c r="E14" s="33" t="s">
        <v>75</v>
      </c>
      <c r="F14" s="33" t="s">
        <v>76</v>
      </c>
      <c r="L14" s="34" t="s">
        <v>60</v>
      </c>
      <c r="M14" s="24"/>
      <c r="S14" s="20" t="s">
        <v>64</v>
      </c>
      <c r="T14" s="20" t="s">
        <v>137</v>
      </c>
      <c r="U14" s="20" t="s">
        <v>138</v>
      </c>
      <c r="V14" s="20" t="s">
        <v>139</v>
      </c>
    </row>
    <row r="15" spans="1:23">
      <c r="D15" s="33" t="str">
        <f>IF(自然体験活動指導者資格取得申請書!A21="","",自然体験活動指導者資格取得申請書!A21)</f>
        <v>○</v>
      </c>
      <c r="E15" s="33" t="str">
        <f>IF(自然体験活動指導者資格取得申請書!I21="","",自然体験活動指導者資格取得申請書!I21)</f>
        <v/>
      </c>
      <c r="F15" s="33" t="str">
        <f>IF(自然体験活動指導者資格取得申請書!Q21="","",自然体験活動指導者資格取得申請書!Q21)</f>
        <v/>
      </c>
      <c r="L15" s="50" t="str">
        <f>LEFT(自然体験活動指導者資格取得申請書!D9,MIN(FIND({"都","道","府","県"},自然体験活動指導者資格取得申請書!D9&amp;"都道府県")))</f>
        <v/>
      </c>
      <c r="M15" s="41" t="e">
        <f>MID(自然体験活動指導者資格取得申請書!D9,FIND("都",自然体験活動指導者資格取得申請書!D9)+1,LEN(自然体験活動指導者資格取得申請書!D9))</f>
        <v>#VALUE!</v>
      </c>
      <c r="S15" s="34" t="str">
        <f>IF(自然体験活動指導者資格取得申請書!A15="","",自然体験活動指導者資格取得申請書!A15)</f>
        <v/>
      </c>
      <c r="T15" s="34" t="str">
        <f>IF(自然体験活動指導者資格取得申請書!F15="","",自然体験活動指導者資格取得申請書!F15)</f>
        <v/>
      </c>
      <c r="U15" s="34" t="str">
        <f>IF(自然体験活動指導者資格取得申請書!K15="","",自然体験活動指導者資格取得申請書!K15)</f>
        <v/>
      </c>
      <c r="V15" s="34" t="str">
        <f>IF(自然体験活動指導者資格取得申請書!P15="","",自然体験活動指導者資格取得申請書!P15)</f>
        <v/>
      </c>
      <c r="W15" s="25" t="str">
        <f>IF(自然体験活動指導者資格取得申請書!T15="","",自然体験活動指導者資格取得申請書!T15)</f>
        <v>（　　　　　　　　　　）</v>
      </c>
    </row>
    <row r="16" spans="1:23">
      <c r="M16" s="41" t="e">
        <f>MID(自然体験活動指導者資格取得申請書!D9,FIND("道",自然体験活動指導者資格取得申請書!D9)+1,LEN(自然体験活動指導者資格取得申請書!D9))</f>
        <v>#VALUE!</v>
      </c>
    </row>
    <row r="17" spans="13:29">
      <c r="M17" s="41" t="e">
        <f>MID(自然体験活動指導者資格取得申請書!D9,FIND("府",自然体験活動指導者資格取得申請書!D9)+1,LEN(自然体験活動指導者資格取得申請書!D9))</f>
        <v>#VALUE!</v>
      </c>
      <c r="AB17" s="29"/>
      <c r="AC17"/>
    </row>
    <row r="18" spans="13:29">
      <c r="M18" s="41" t="e">
        <f>MID(自然体験活動指導者資格取得申請書!D9,FIND("県",自然体験活動指導者資格取得申請書!D9)+1,LEN(自然体験活動指導者資格取得申請書!D9))</f>
        <v>#VALUE!</v>
      </c>
    </row>
  </sheetData>
  <sheetProtection formatCells="0" formatColumns="0" formatRows="0" insertColumns="0" insertRows="0" insertHyperlinks="0" deleteColumns="0" deleteRows="0" selectLockedCells="1" sort="0" autoFilter="0" pivotTables="0"/>
  <mergeCells count="9">
    <mergeCell ref="J4:K4"/>
    <mergeCell ref="B1:C1"/>
    <mergeCell ref="B3:C3"/>
    <mergeCell ref="B2:C2"/>
    <mergeCell ref="F1:G1"/>
    <mergeCell ref="F2:G2"/>
    <mergeCell ref="J1:K1"/>
    <mergeCell ref="J2:K2"/>
    <mergeCell ref="J3:K3"/>
  </mergeCells>
  <phoneticPr fontId="1"/>
  <dataValidations count="2">
    <dataValidation type="list" errorStyle="information" allowBlank="1" showInputMessage="1" showErrorMessage="1" error="この項目はユーザーによって制限がかけられています。ただし、以下項目については、加筆することができます。_x000a_・「その他」のカッコ内" sqref="S14:V14" xr:uid="{00000000-0002-0000-0100-000000000000}">
      <formula1>"全般,大人,子ども,その他（　　　）"</formula1>
    </dataValidation>
    <dataValidation type="list" allowBlank="1" showInputMessage="1" showErrorMessage="1" sqref="D14:F14" xr:uid="{00000000-0002-0000-0100-000001000000}">
      <formula1>"リーダー,インストラクター,コーディネーター"</formula1>
    </dataValidation>
  </dataValidations>
  <pageMargins left="0.78740157480314965" right="0.78740157480314965" top="0.98425196850393704" bottom="0.98425196850393704" header="0.51181102362204722" footer="0.51181102362204722"/>
  <pageSetup paperSize="9" scale="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1"/>
  <sheetViews>
    <sheetView view="pageBreakPreview" zoomScaleNormal="100" zoomScaleSheetLayoutView="100" workbookViewId="0">
      <selection activeCell="AO45" sqref="AO45"/>
    </sheetView>
  </sheetViews>
  <sheetFormatPr baseColWidth="10" defaultColWidth="10.625" defaultRowHeight="30" customHeight="1"/>
  <cols>
    <col min="1" max="1" width="4" style="1" customWidth="1"/>
    <col min="2" max="2" width="5" style="1" customWidth="1"/>
    <col min="3" max="3" width="4" style="1" customWidth="1"/>
    <col min="4" max="14" width="3.75" style="1" customWidth="1"/>
    <col min="15" max="15" width="4.875" style="1" customWidth="1"/>
    <col min="16" max="16" width="4.5" style="1" customWidth="1"/>
    <col min="17" max="24" width="3.75" style="1" customWidth="1"/>
    <col min="25" max="25" width="6.5" style="1" customWidth="1"/>
    <col min="26" max="28" width="2.625" style="1" customWidth="1"/>
    <col min="29" max="29" width="6.25" style="1" hidden="1" customWidth="1"/>
    <col min="30" max="40" width="2.625" style="1" customWidth="1"/>
    <col min="41" max="16384" width="10.625" style="1"/>
  </cols>
  <sheetData>
    <row r="1" spans="1:29" s="7" customFormat="1" ht="22">
      <c r="C1" s="8"/>
      <c r="G1" s="9"/>
      <c r="Y1" s="10" t="s">
        <v>33</v>
      </c>
    </row>
    <row r="2" spans="1:29" ht="45.75" customHeight="1">
      <c r="A2" s="123" t="s">
        <v>31</v>
      </c>
      <c r="B2" s="123"/>
      <c r="C2" s="123"/>
      <c r="D2" s="123"/>
      <c r="E2" s="123"/>
      <c r="F2" s="123"/>
      <c r="G2" s="123"/>
      <c r="H2" s="123"/>
      <c r="I2" s="123"/>
      <c r="J2" s="123"/>
      <c r="K2" s="123"/>
      <c r="L2" s="123"/>
      <c r="M2" s="123"/>
      <c r="N2" s="123"/>
      <c r="O2" s="123"/>
      <c r="P2" s="123"/>
      <c r="Q2" s="123"/>
      <c r="R2" s="123"/>
      <c r="S2" s="123"/>
      <c r="T2" s="123"/>
      <c r="U2" s="123"/>
      <c r="V2" s="123"/>
      <c r="W2" s="123"/>
      <c r="X2" s="123"/>
      <c r="Y2" s="123"/>
      <c r="Z2" s="2"/>
    </row>
    <row r="3" spans="1:29" ht="45.75" customHeight="1">
      <c r="A3" s="129" t="s">
        <v>32</v>
      </c>
      <c r="B3" s="129"/>
      <c r="C3" s="130"/>
      <c r="D3" s="130"/>
      <c r="E3" s="130"/>
      <c r="F3" s="130"/>
      <c r="G3" s="130"/>
      <c r="H3" s="130"/>
      <c r="I3" s="11"/>
      <c r="J3" s="11"/>
      <c r="K3" s="11"/>
      <c r="L3" s="11"/>
      <c r="M3" s="11"/>
      <c r="N3" s="11"/>
      <c r="O3" s="11"/>
      <c r="P3" s="11"/>
      <c r="Q3" s="11"/>
      <c r="R3" s="11"/>
      <c r="S3" s="11"/>
      <c r="T3" s="11"/>
      <c r="U3" s="11"/>
      <c r="V3" s="11"/>
      <c r="W3" s="11"/>
      <c r="X3" s="11"/>
      <c r="Y3" s="11"/>
      <c r="Z3" s="2"/>
    </row>
    <row r="4" spans="1:29" ht="18">
      <c r="A4" s="157" t="s">
        <v>3</v>
      </c>
      <c r="B4" s="158"/>
      <c r="C4" s="158"/>
      <c r="D4" s="158"/>
      <c r="E4" s="158"/>
      <c r="F4" s="158"/>
      <c r="G4" s="158"/>
      <c r="H4" s="158"/>
      <c r="I4" s="158"/>
      <c r="J4" s="158"/>
      <c r="K4" s="158"/>
      <c r="L4" s="158"/>
      <c r="M4" s="158"/>
      <c r="N4" s="158"/>
      <c r="O4" s="158"/>
      <c r="P4" s="158"/>
      <c r="Q4" s="158"/>
      <c r="R4" s="158"/>
      <c r="S4" s="158"/>
      <c r="T4" s="158"/>
      <c r="U4" s="158"/>
      <c r="V4" s="158"/>
      <c r="W4" s="158"/>
      <c r="X4" s="158"/>
      <c r="Y4" s="158"/>
    </row>
    <row r="5" spans="1:29" ht="21" customHeight="1">
      <c r="A5" s="126" t="s">
        <v>65</v>
      </c>
      <c r="B5" s="127"/>
      <c r="C5" s="128"/>
      <c r="D5" s="131" t="s">
        <v>156</v>
      </c>
      <c r="E5" s="74"/>
      <c r="F5" s="74"/>
      <c r="G5" s="74"/>
      <c r="H5" s="74"/>
      <c r="I5" s="74"/>
      <c r="J5" s="74"/>
      <c r="K5" s="74"/>
      <c r="L5" s="74"/>
      <c r="M5" s="74"/>
      <c r="N5" s="74"/>
      <c r="O5" s="131" t="s">
        <v>157</v>
      </c>
      <c r="P5" s="74"/>
      <c r="Q5" s="74"/>
      <c r="R5" s="74"/>
      <c r="S5" s="74"/>
      <c r="T5" s="74"/>
      <c r="U5" s="74"/>
      <c r="V5" s="74"/>
      <c r="W5" s="74"/>
      <c r="X5" s="74"/>
      <c r="Y5" s="74"/>
      <c r="AC5" s="1" t="s">
        <v>20</v>
      </c>
    </row>
    <row r="6" spans="1:29" ht="35.25" customHeight="1">
      <c r="A6" s="117" t="s">
        <v>21</v>
      </c>
      <c r="B6" s="118"/>
      <c r="C6" s="119"/>
      <c r="D6" s="131" t="s">
        <v>154</v>
      </c>
      <c r="E6" s="74"/>
      <c r="F6" s="74"/>
      <c r="G6" s="74"/>
      <c r="H6" s="74"/>
      <c r="I6" s="74"/>
      <c r="J6" s="74"/>
      <c r="K6" s="74"/>
      <c r="L6" s="74"/>
      <c r="M6" s="74"/>
      <c r="N6" s="74"/>
      <c r="O6" s="131" t="s">
        <v>155</v>
      </c>
      <c r="P6" s="74"/>
      <c r="Q6" s="74"/>
      <c r="R6" s="74"/>
      <c r="S6" s="74"/>
      <c r="T6" s="74"/>
      <c r="U6" s="74"/>
      <c r="V6" s="74"/>
      <c r="W6" s="74"/>
      <c r="X6" s="74"/>
      <c r="Y6" s="74"/>
    </row>
    <row r="7" spans="1:29" ht="46.5" customHeight="1">
      <c r="A7" s="89" t="s">
        <v>10</v>
      </c>
      <c r="B7" s="89"/>
      <c r="C7" s="117"/>
      <c r="D7" s="162" t="s">
        <v>14</v>
      </c>
      <c r="E7" s="167"/>
      <c r="F7" s="167"/>
      <c r="G7" s="167"/>
      <c r="H7" s="167"/>
      <c r="I7" s="167"/>
      <c r="J7" s="167"/>
      <c r="K7" s="167"/>
      <c r="L7" s="167"/>
      <c r="M7" s="163"/>
      <c r="N7" s="156" t="s">
        <v>11</v>
      </c>
      <c r="O7" s="168"/>
      <c r="P7" s="168"/>
      <c r="Q7" s="59">
        <v>19</v>
      </c>
      <c r="R7" s="64">
        <v>90</v>
      </c>
      <c r="S7" s="60" t="s">
        <v>72</v>
      </c>
      <c r="T7" s="162">
        <v>1</v>
      </c>
      <c r="U7" s="163"/>
      <c r="V7" s="60" t="s">
        <v>73</v>
      </c>
      <c r="W7" s="162">
        <v>1</v>
      </c>
      <c r="X7" s="163"/>
      <c r="Y7" s="60" t="s">
        <v>74</v>
      </c>
    </row>
    <row r="8" spans="1:29" ht="21" customHeight="1">
      <c r="A8" s="105" t="s">
        <v>16</v>
      </c>
      <c r="B8" s="106"/>
      <c r="C8" s="107"/>
      <c r="D8" s="61" t="s">
        <v>0</v>
      </c>
      <c r="E8" s="132">
        <v>151</v>
      </c>
      <c r="F8" s="132"/>
      <c r="G8" s="132"/>
      <c r="H8" s="131"/>
      <c r="I8" s="70" t="s">
        <v>158</v>
      </c>
      <c r="J8" s="116" t="s">
        <v>169</v>
      </c>
      <c r="K8" s="116"/>
      <c r="L8" s="116"/>
      <c r="M8" s="116"/>
      <c r="N8" s="120"/>
      <c r="O8" s="121"/>
      <c r="P8" s="121"/>
      <c r="Q8" s="121"/>
      <c r="R8" s="121"/>
      <c r="S8" s="121"/>
      <c r="T8" s="121"/>
      <c r="U8" s="121"/>
      <c r="V8" s="121"/>
      <c r="W8" s="121"/>
      <c r="X8" s="121"/>
      <c r="Y8" s="122"/>
      <c r="AC8" s="1" t="s">
        <v>14</v>
      </c>
    </row>
    <row r="9" spans="1:29" ht="33" customHeight="1">
      <c r="A9" s="108"/>
      <c r="B9" s="109"/>
      <c r="C9" s="110"/>
      <c r="D9" s="164" t="s">
        <v>144</v>
      </c>
      <c r="E9" s="165"/>
      <c r="F9" s="165"/>
      <c r="G9" s="165"/>
      <c r="H9" s="165"/>
      <c r="I9" s="165"/>
      <c r="J9" s="165"/>
      <c r="K9" s="165"/>
      <c r="L9" s="165"/>
      <c r="M9" s="165"/>
      <c r="N9" s="165"/>
      <c r="O9" s="165"/>
      <c r="P9" s="165"/>
      <c r="Q9" s="165"/>
      <c r="R9" s="165"/>
      <c r="S9" s="165"/>
      <c r="T9" s="165"/>
      <c r="U9" s="165"/>
      <c r="V9" s="165"/>
      <c r="W9" s="165"/>
      <c r="X9" s="165"/>
      <c r="Y9" s="166"/>
      <c r="AC9" s="1" t="s">
        <v>15</v>
      </c>
    </row>
    <row r="10" spans="1:29" ht="39" customHeight="1">
      <c r="A10" s="133" t="s">
        <v>6</v>
      </c>
      <c r="B10" s="89"/>
      <c r="C10" s="89"/>
      <c r="D10" s="159" t="s">
        <v>145</v>
      </c>
      <c r="E10" s="160"/>
      <c r="F10" s="160"/>
      <c r="G10" s="160"/>
      <c r="H10" s="160"/>
      <c r="I10" s="160"/>
      <c r="J10" s="160"/>
      <c r="K10" s="160"/>
      <c r="L10" s="160"/>
      <c r="M10" s="161"/>
      <c r="N10" s="169" t="s">
        <v>17</v>
      </c>
      <c r="O10" s="170"/>
      <c r="P10" s="170"/>
      <c r="Q10" s="159" t="s">
        <v>147</v>
      </c>
      <c r="R10" s="160"/>
      <c r="S10" s="160"/>
      <c r="T10" s="160"/>
      <c r="U10" s="160"/>
      <c r="V10" s="160"/>
      <c r="W10" s="160"/>
      <c r="X10" s="160"/>
      <c r="Y10" s="161"/>
    </row>
    <row r="11" spans="1:29" ht="39.75" customHeight="1">
      <c r="A11" s="117" t="s">
        <v>1</v>
      </c>
      <c r="B11" s="118"/>
      <c r="C11" s="119"/>
      <c r="D11" s="159" t="s">
        <v>146</v>
      </c>
      <c r="E11" s="160"/>
      <c r="F11" s="160"/>
      <c r="G11" s="160"/>
      <c r="H11" s="160"/>
      <c r="I11" s="160"/>
      <c r="J11" s="160"/>
      <c r="K11" s="160"/>
      <c r="L11" s="160"/>
      <c r="M11" s="160"/>
      <c r="N11" s="160"/>
      <c r="O11" s="160"/>
      <c r="P11" s="160"/>
      <c r="Q11" s="160"/>
      <c r="R11" s="160"/>
      <c r="S11" s="160"/>
      <c r="T11" s="160"/>
      <c r="U11" s="160"/>
      <c r="V11" s="160"/>
      <c r="W11" s="160"/>
      <c r="X11" s="160"/>
      <c r="Y11" s="161"/>
    </row>
    <row r="12" spans="1:29" ht="39.75" customHeight="1">
      <c r="A12" s="139" t="s">
        <v>2</v>
      </c>
      <c r="B12" s="139"/>
      <c r="C12" s="139"/>
      <c r="D12" s="174" t="s">
        <v>148</v>
      </c>
      <c r="E12" s="160"/>
      <c r="F12" s="160"/>
      <c r="G12" s="160"/>
      <c r="H12" s="160"/>
      <c r="I12" s="160"/>
      <c r="J12" s="160"/>
      <c r="K12" s="160"/>
      <c r="L12" s="160"/>
      <c r="M12" s="160"/>
      <c r="N12" s="160"/>
      <c r="O12" s="160"/>
      <c r="P12" s="160"/>
      <c r="Q12" s="160"/>
      <c r="R12" s="160"/>
      <c r="S12" s="160"/>
      <c r="T12" s="160"/>
      <c r="U12" s="160"/>
      <c r="V12" s="160"/>
      <c r="W12" s="160"/>
      <c r="X12" s="160"/>
      <c r="Y12" s="161"/>
    </row>
    <row r="13" spans="1:29" ht="58.5" customHeight="1">
      <c r="A13" s="139" t="s">
        <v>19</v>
      </c>
      <c r="B13" s="139"/>
      <c r="C13" s="139"/>
      <c r="D13" s="159" t="s">
        <v>152</v>
      </c>
      <c r="E13" s="160"/>
      <c r="F13" s="160"/>
      <c r="G13" s="160"/>
      <c r="H13" s="160"/>
      <c r="I13" s="160"/>
      <c r="J13" s="160"/>
      <c r="K13" s="160"/>
      <c r="L13" s="160"/>
      <c r="M13" s="160"/>
      <c r="N13" s="160"/>
      <c r="O13" s="160"/>
      <c r="P13" s="160"/>
      <c r="Q13" s="160"/>
      <c r="R13" s="160"/>
      <c r="S13" s="160"/>
      <c r="T13" s="160"/>
      <c r="U13" s="160"/>
      <c r="V13" s="160"/>
      <c r="W13" s="160"/>
      <c r="X13" s="160"/>
      <c r="Y13" s="161"/>
    </row>
    <row r="14" spans="1:29" ht="23.25" customHeight="1" thickBot="1">
      <c r="A14" s="58" t="s">
        <v>143</v>
      </c>
      <c r="B14" s="55"/>
      <c r="C14" s="55"/>
      <c r="D14" s="55"/>
      <c r="E14" s="55"/>
      <c r="F14" s="55"/>
      <c r="G14" s="55"/>
      <c r="H14" s="55"/>
      <c r="I14" s="55"/>
      <c r="J14" s="55"/>
      <c r="K14" s="55"/>
      <c r="L14" s="55"/>
      <c r="M14" s="55"/>
      <c r="N14" s="55"/>
      <c r="O14" s="55"/>
      <c r="P14" s="55"/>
      <c r="Q14" s="55"/>
      <c r="R14" s="55"/>
      <c r="S14" s="55"/>
      <c r="T14" s="55"/>
      <c r="U14" s="55"/>
      <c r="V14" s="55"/>
      <c r="W14" s="55"/>
      <c r="X14" s="55"/>
      <c r="Y14" s="57"/>
    </row>
    <row r="15" spans="1:29" ht="35.25" customHeight="1" thickBot="1">
      <c r="A15" s="172"/>
      <c r="B15" s="173"/>
      <c r="C15" s="83" t="s">
        <v>28</v>
      </c>
      <c r="D15" s="84"/>
      <c r="E15" s="84"/>
      <c r="F15" s="172"/>
      <c r="G15" s="173"/>
      <c r="H15" s="83" t="s">
        <v>29</v>
      </c>
      <c r="I15" s="84"/>
      <c r="J15" s="148"/>
      <c r="K15" s="172"/>
      <c r="L15" s="173"/>
      <c r="M15" s="83" t="s">
        <v>30</v>
      </c>
      <c r="N15" s="84"/>
      <c r="O15" s="148"/>
      <c r="P15" s="172" t="s">
        <v>141</v>
      </c>
      <c r="Q15" s="173"/>
      <c r="R15" s="83" t="s">
        <v>140</v>
      </c>
      <c r="S15" s="84"/>
      <c r="T15" s="175" t="s">
        <v>151</v>
      </c>
      <c r="U15" s="175"/>
      <c r="V15" s="175"/>
      <c r="W15" s="175"/>
      <c r="X15" s="175"/>
      <c r="Y15" s="176"/>
    </row>
    <row r="16" spans="1:29" ht="18.75" customHeight="1">
      <c r="A16" s="5"/>
      <c r="B16" s="5"/>
      <c r="C16" s="5"/>
      <c r="D16" s="6"/>
      <c r="E16" s="6"/>
      <c r="F16" s="6"/>
      <c r="G16" s="6"/>
      <c r="H16" s="6"/>
      <c r="I16" s="6"/>
      <c r="J16" s="6"/>
      <c r="K16" s="6"/>
      <c r="L16" s="6"/>
      <c r="M16" s="6"/>
      <c r="N16" s="6"/>
      <c r="O16" s="6"/>
      <c r="P16" s="6"/>
      <c r="Q16" s="6"/>
      <c r="R16" s="6"/>
      <c r="S16" s="6"/>
      <c r="T16" s="6"/>
      <c r="U16" s="6"/>
      <c r="V16" s="6"/>
      <c r="W16" s="6"/>
      <c r="X16" s="6"/>
      <c r="Y16" s="6"/>
    </row>
    <row r="17" spans="1:29" ht="38.25" customHeight="1">
      <c r="A17" s="169" t="s">
        <v>13</v>
      </c>
      <c r="B17" s="170"/>
      <c r="C17" s="170"/>
      <c r="D17" s="177">
        <v>39942</v>
      </c>
      <c r="E17" s="178"/>
      <c r="F17" s="178"/>
      <c r="G17" s="178"/>
      <c r="H17" s="178"/>
      <c r="I17" s="178"/>
      <c r="J17" s="179"/>
      <c r="K17" s="180" t="s">
        <v>12</v>
      </c>
      <c r="L17" s="181"/>
      <c r="M17" s="182"/>
      <c r="N17" s="183" t="s">
        <v>142</v>
      </c>
      <c r="O17" s="184"/>
      <c r="P17" s="184"/>
      <c r="Q17" s="184"/>
      <c r="R17" s="184"/>
      <c r="S17" s="168" t="s">
        <v>22</v>
      </c>
      <c r="T17" s="168"/>
      <c r="U17" s="184" t="s">
        <v>150</v>
      </c>
      <c r="V17" s="185"/>
      <c r="W17" s="185"/>
      <c r="X17" s="185"/>
      <c r="Y17" s="186"/>
    </row>
    <row r="18" spans="1:29" ht="33" customHeight="1">
      <c r="A18" s="170" t="s">
        <v>7</v>
      </c>
      <c r="B18" s="170"/>
      <c r="C18" s="170"/>
      <c r="D18" s="159" t="s">
        <v>149</v>
      </c>
      <c r="E18" s="160"/>
      <c r="F18" s="160"/>
      <c r="G18" s="160"/>
      <c r="H18" s="160"/>
      <c r="I18" s="160"/>
      <c r="J18" s="160"/>
      <c r="K18" s="160"/>
      <c r="L18" s="160"/>
      <c r="M18" s="160"/>
      <c r="N18" s="160"/>
      <c r="O18" s="160"/>
      <c r="P18" s="160"/>
      <c r="Q18" s="160"/>
      <c r="R18" s="160"/>
      <c r="S18" s="160"/>
      <c r="T18" s="160"/>
      <c r="U18" s="160"/>
      <c r="V18" s="160"/>
      <c r="W18" s="160"/>
      <c r="X18" s="160"/>
      <c r="Y18" s="161"/>
    </row>
    <row r="19" spans="1:29" ht="33" customHeight="1">
      <c r="A19" s="171" t="s">
        <v>8</v>
      </c>
      <c r="B19" s="171"/>
      <c r="C19" s="171"/>
      <c r="D19" s="159" t="s">
        <v>170</v>
      </c>
      <c r="E19" s="160"/>
      <c r="F19" s="160"/>
      <c r="G19" s="160"/>
      <c r="H19" s="160"/>
      <c r="I19" s="160"/>
      <c r="J19" s="160"/>
      <c r="K19" s="160"/>
      <c r="L19" s="160"/>
      <c r="M19" s="160"/>
      <c r="N19" s="160"/>
      <c r="O19" s="160"/>
      <c r="P19" s="160"/>
      <c r="Q19" s="160"/>
      <c r="R19" s="160"/>
      <c r="S19" s="160"/>
      <c r="T19" s="160"/>
      <c r="U19" s="160"/>
      <c r="V19" s="160"/>
      <c r="W19" s="160"/>
      <c r="X19" s="160"/>
      <c r="Y19" s="161"/>
    </row>
    <row r="20" spans="1:29" ht="21" customHeight="1" thickBot="1">
      <c r="A20" s="52" t="s">
        <v>18</v>
      </c>
      <c r="B20" s="53"/>
      <c r="C20" s="53"/>
      <c r="D20" s="53"/>
      <c r="E20" s="53"/>
      <c r="F20" s="53"/>
      <c r="G20" s="53"/>
      <c r="H20" s="53"/>
      <c r="I20" s="53"/>
      <c r="J20" s="53"/>
      <c r="K20" s="53"/>
      <c r="L20" s="53"/>
      <c r="M20" s="53"/>
      <c r="N20" s="53"/>
      <c r="O20" s="53"/>
      <c r="P20" s="53"/>
      <c r="Q20" s="53"/>
      <c r="R20" s="53"/>
      <c r="S20" s="53"/>
      <c r="T20" s="53"/>
      <c r="U20" s="53"/>
      <c r="V20" s="53"/>
      <c r="W20" s="53"/>
      <c r="X20" s="53"/>
      <c r="Y20" s="56"/>
    </row>
    <row r="21" spans="1:29" ht="28.5" customHeight="1" thickBot="1">
      <c r="A21" s="172" t="s">
        <v>141</v>
      </c>
      <c r="B21" s="173"/>
      <c r="C21" s="83" t="s">
        <v>23</v>
      </c>
      <c r="D21" s="84"/>
      <c r="E21" s="84"/>
      <c r="F21" s="84"/>
      <c r="G21" s="84"/>
      <c r="H21" s="148"/>
      <c r="I21" s="172"/>
      <c r="J21" s="173"/>
      <c r="K21" s="83" t="s">
        <v>20</v>
      </c>
      <c r="L21" s="84"/>
      <c r="M21" s="84"/>
      <c r="N21" s="84"/>
      <c r="O21" s="84"/>
      <c r="P21" s="148"/>
      <c r="Q21" s="172"/>
      <c r="R21" s="173"/>
      <c r="S21" s="83" t="s">
        <v>25</v>
      </c>
      <c r="T21" s="84"/>
      <c r="U21" s="84"/>
      <c r="V21" s="84"/>
      <c r="W21" s="84"/>
      <c r="X21" s="84"/>
      <c r="Y21" s="85"/>
    </row>
    <row r="22" spans="1:29" ht="21.75" customHeight="1">
      <c r="A22" s="54" t="s">
        <v>4</v>
      </c>
      <c r="B22" s="55"/>
      <c r="C22" s="53"/>
      <c r="D22" s="53"/>
      <c r="E22" s="53"/>
      <c r="F22" s="53"/>
      <c r="G22" s="53"/>
      <c r="H22" s="53"/>
      <c r="I22" s="55"/>
      <c r="J22" s="55"/>
      <c r="K22" s="53"/>
      <c r="L22" s="53"/>
      <c r="M22" s="53"/>
      <c r="N22" s="53"/>
      <c r="O22" s="53"/>
      <c r="P22" s="53"/>
      <c r="Q22" s="55"/>
      <c r="R22" s="55"/>
      <c r="S22" s="53"/>
      <c r="T22" s="53"/>
      <c r="U22" s="53"/>
      <c r="V22" s="53"/>
      <c r="W22" s="53"/>
      <c r="X22" s="53"/>
      <c r="Y22" s="56"/>
      <c r="AC22" s="1" t="s">
        <v>26</v>
      </c>
    </row>
    <row r="23" spans="1:29" ht="21" customHeight="1" thickBot="1">
      <c r="A23" s="54" t="s">
        <v>9</v>
      </c>
      <c r="B23" s="55"/>
      <c r="C23" s="55"/>
      <c r="D23" s="55"/>
      <c r="E23" s="55"/>
      <c r="F23" s="55"/>
      <c r="G23" s="55"/>
      <c r="H23" s="55"/>
      <c r="I23" s="55"/>
      <c r="J23" s="55"/>
      <c r="K23" s="55"/>
      <c r="L23" s="55"/>
      <c r="M23" s="55"/>
      <c r="N23" s="55"/>
      <c r="O23" s="55"/>
      <c r="P23" s="55"/>
      <c r="Q23" s="55"/>
      <c r="R23" s="55"/>
      <c r="S23" s="55"/>
      <c r="T23" s="55"/>
      <c r="U23" s="55"/>
      <c r="V23" s="55"/>
      <c r="W23" s="55"/>
      <c r="X23" s="55"/>
      <c r="Y23" s="57"/>
    </row>
    <row r="24" spans="1:29" ht="27.75" customHeight="1" thickBot="1">
      <c r="A24" s="187" t="s">
        <v>27</v>
      </c>
      <c r="B24" s="188"/>
      <c r="C24" s="189"/>
      <c r="D24" s="190"/>
      <c r="E24" s="190"/>
      <c r="F24" s="190"/>
      <c r="G24" s="190"/>
      <c r="H24" s="190"/>
      <c r="I24" s="190"/>
      <c r="J24" s="190"/>
      <c r="K24" s="190"/>
      <c r="L24" s="190"/>
      <c r="M24" s="191"/>
      <c r="N24" s="192" t="s">
        <v>5</v>
      </c>
      <c r="O24" s="188"/>
      <c r="P24" s="189"/>
      <c r="Q24" s="190"/>
      <c r="R24" s="190"/>
      <c r="S24" s="190"/>
      <c r="T24" s="190"/>
      <c r="U24" s="190"/>
      <c r="V24" s="190"/>
      <c r="W24" s="190"/>
      <c r="X24" s="190"/>
      <c r="Y24" s="191"/>
      <c r="AC24" s="1" t="s">
        <v>23</v>
      </c>
    </row>
    <row r="25" spans="1:29" ht="14.25" customHeight="1">
      <c r="A25" s="3"/>
      <c r="B25" s="4"/>
      <c r="C25" s="4"/>
      <c r="D25" s="4"/>
      <c r="E25" s="4"/>
      <c r="F25" s="4"/>
      <c r="G25" s="4"/>
      <c r="H25" s="4"/>
      <c r="I25" s="4"/>
      <c r="J25" s="4"/>
      <c r="K25" s="4"/>
      <c r="L25" s="4"/>
      <c r="M25" s="4"/>
      <c r="N25" s="4"/>
      <c r="O25" s="4"/>
      <c r="P25" s="4"/>
      <c r="Q25" s="4"/>
      <c r="R25" s="4"/>
      <c r="S25" s="4"/>
      <c r="T25" s="4"/>
      <c r="U25" s="4"/>
      <c r="V25" s="4"/>
      <c r="W25" s="4"/>
      <c r="X25" s="4"/>
      <c r="Y25" s="4"/>
    </row>
    <row r="26" spans="1:29" ht="17">
      <c r="A26" s="96" t="s">
        <v>167</v>
      </c>
      <c r="B26" s="97"/>
      <c r="C26" s="97"/>
      <c r="D26" s="97"/>
      <c r="E26" s="97"/>
      <c r="F26" s="97"/>
      <c r="G26" s="97"/>
      <c r="H26" s="97"/>
      <c r="I26" s="97"/>
      <c r="J26" s="97"/>
      <c r="K26" s="97"/>
      <c r="L26" s="97"/>
      <c r="M26" s="97"/>
      <c r="N26" s="97"/>
      <c r="O26" s="97"/>
      <c r="P26" s="97"/>
      <c r="Q26" s="97"/>
      <c r="R26" s="97"/>
      <c r="S26" s="97"/>
      <c r="T26" s="97"/>
      <c r="U26" s="97"/>
      <c r="V26" s="97"/>
      <c r="W26" s="97"/>
      <c r="X26" s="97"/>
      <c r="Y26" s="98"/>
    </row>
    <row r="27" spans="1:29" ht="30" customHeight="1" thickBot="1">
      <c r="A27" s="154" t="s">
        <v>160</v>
      </c>
      <c r="B27" s="154"/>
      <c r="C27" s="154"/>
      <c r="D27" s="154"/>
      <c r="E27" s="154"/>
      <c r="F27" s="154"/>
      <c r="G27" s="154"/>
      <c r="H27" s="103"/>
      <c r="I27" s="103"/>
      <c r="J27" s="103"/>
      <c r="K27" s="104"/>
      <c r="L27" s="104"/>
      <c r="M27" s="104"/>
      <c r="N27" s="104"/>
      <c r="O27" s="104"/>
      <c r="P27" s="104"/>
      <c r="Q27" s="103"/>
      <c r="R27" s="103"/>
      <c r="S27" s="103"/>
      <c r="T27" s="104"/>
      <c r="U27" s="104"/>
      <c r="V27" s="104"/>
      <c r="W27" s="104"/>
      <c r="X27" s="104"/>
      <c r="Y27" s="104"/>
    </row>
    <row r="28" spans="1:29" ht="30" customHeight="1" thickBot="1">
      <c r="A28" s="155" t="s">
        <v>161</v>
      </c>
      <c r="B28" s="155"/>
      <c r="C28" s="155"/>
      <c r="D28" s="155"/>
      <c r="E28" s="155"/>
      <c r="F28" s="155"/>
      <c r="G28" s="156"/>
      <c r="H28" s="76"/>
      <c r="I28" s="86"/>
      <c r="J28" s="77"/>
      <c r="K28" s="83" t="s">
        <v>163</v>
      </c>
      <c r="L28" s="84"/>
      <c r="M28" s="84"/>
      <c r="N28" s="84"/>
      <c r="O28" s="84"/>
      <c r="P28" s="84"/>
      <c r="Q28" s="76"/>
      <c r="R28" s="86"/>
      <c r="S28" s="77"/>
      <c r="T28" s="83" t="s">
        <v>162</v>
      </c>
      <c r="U28" s="84"/>
      <c r="V28" s="84"/>
      <c r="W28" s="84"/>
      <c r="X28" s="84"/>
      <c r="Y28" s="84"/>
    </row>
    <row r="29" spans="1:29" ht="46.5" customHeight="1" thickBot="1">
      <c r="A29" s="154" t="s">
        <v>168</v>
      </c>
      <c r="B29" s="154"/>
      <c r="C29" s="154"/>
      <c r="D29" s="154"/>
      <c r="E29" s="154"/>
      <c r="F29" s="154"/>
      <c r="G29" s="154"/>
      <c r="H29" s="72"/>
      <c r="I29" s="73"/>
      <c r="J29" s="73"/>
      <c r="K29" s="74"/>
      <c r="L29" s="74"/>
      <c r="M29" s="74"/>
      <c r="N29" s="74"/>
      <c r="O29" s="74"/>
      <c r="P29" s="74"/>
      <c r="Q29" s="73"/>
      <c r="R29" s="73"/>
      <c r="S29" s="73"/>
      <c r="T29" s="74"/>
      <c r="U29" s="74"/>
      <c r="V29" s="74"/>
      <c r="W29" s="74"/>
      <c r="X29" s="74"/>
      <c r="Y29" s="75"/>
    </row>
    <row r="30" spans="1:29" ht="50.25" customHeight="1" thickBot="1">
      <c r="A30" s="93" t="s">
        <v>164</v>
      </c>
      <c r="B30" s="94"/>
      <c r="C30" s="94"/>
      <c r="D30" s="94"/>
      <c r="E30" s="94"/>
      <c r="F30" s="94"/>
      <c r="G30" s="94"/>
      <c r="H30" s="76"/>
      <c r="I30" s="86"/>
      <c r="J30" s="77"/>
      <c r="K30" s="83" t="s">
        <v>165</v>
      </c>
      <c r="L30" s="84"/>
      <c r="M30" s="84"/>
      <c r="N30" s="84"/>
      <c r="O30" s="84"/>
      <c r="P30" s="84"/>
      <c r="Q30" s="76"/>
      <c r="R30" s="86"/>
      <c r="S30" s="77"/>
      <c r="T30" s="95" t="s">
        <v>166</v>
      </c>
      <c r="U30" s="84"/>
      <c r="V30" s="84"/>
      <c r="W30" s="84"/>
      <c r="X30" s="84"/>
      <c r="Y30" s="84"/>
    </row>
    <row r="31" spans="1:29" ht="30" customHeight="1">
      <c r="A31" s="8"/>
      <c r="B31" s="8"/>
      <c r="C31" s="8"/>
      <c r="D31" s="8"/>
      <c r="E31" s="8"/>
      <c r="F31" s="8"/>
      <c r="G31" s="8"/>
      <c r="H31" s="8"/>
      <c r="I31" s="8"/>
      <c r="J31" s="8"/>
      <c r="K31" s="8"/>
      <c r="L31" s="8"/>
      <c r="M31" s="8"/>
      <c r="N31" s="8"/>
      <c r="O31" s="8"/>
      <c r="P31" s="8"/>
      <c r="Q31" s="8"/>
      <c r="R31" s="8"/>
      <c r="S31" s="8"/>
      <c r="T31" s="8"/>
      <c r="U31" s="8"/>
      <c r="V31" s="8"/>
      <c r="W31" s="8"/>
      <c r="X31" s="8"/>
      <c r="Y31" s="8"/>
    </row>
    <row r="36" spans="3:11" ht="15">
      <c r="C36" s="67"/>
      <c r="D36" s="66"/>
      <c r="E36" s="67"/>
      <c r="F36" s="67"/>
      <c r="G36" s="67"/>
      <c r="H36" s="67"/>
      <c r="I36" s="67"/>
      <c r="J36" s="67"/>
      <c r="K36" s="67"/>
    </row>
    <row r="37" spans="3:11" ht="15">
      <c r="C37" s="67"/>
      <c r="D37" s="66"/>
      <c r="E37" s="67"/>
      <c r="F37" s="67"/>
      <c r="G37" s="67"/>
      <c r="H37" s="67"/>
      <c r="I37" s="67"/>
      <c r="J37" s="67"/>
      <c r="K37" s="67"/>
    </row>
    <row r="38" spans="3:11" ht="15">
      <c r="C38" s="67"/>
      <c r="D38" s="65"/>
      <c r="E38" s="67"/>
      <c r="F38" s="67"/>
      <c r="G38" s="67"/>
      <c r="H38" s="67"/>
      <c r="I38" s="67"/>
      <c r="J38" s="67"/>
      <c r="K38" s="67"/>
    </row>
    <row r="39" spans="3:11" ht="15">
      <c r="C39" s="67"/>
      <c r="D39" s="66"/>
      <c r="E39" s="67"/>
      <c r="F39" s="67"/>
      <c r="G39" s="67"/>
      <c r="H39" s="67"/>
      <c r="I39" s="67"/>
      <c r="J39" s="67"/>
      <c r="K39" s="67"/>
    </row>
    <row r="40" spans="3:11" ht="30" customHeight="1">
      <c r="C40" s="67"/>
      <c r="D40" s="66"/>
      <c r="E40" s="67"/>
      <c r="F40" s="67"/>
      <c r="G40" s="67"/>
      <c r="H40" s="67"/>
      <c r="I40" s="67"/>
      <c r="J40" s="67"/>
      <c r="K40" s="67"/>
    </row>
    <row r="41" spans="3:11" ht="30" customHeight="1">
      <c r="C41" s="67"/>
      <c r="D41" s="66"/>
      <c r="E41" s="67"/>
      <c r="F41" s="67"/>
      <c r="G41" s="67"/>
      <c r="H41" s="67"/>
      <c r="I41" s="67"/>
      <c r="J41" s="67"/>
      <c r="K41" s="67"/>
    </row>
  </sheetData>
  <sheetProtection algorithmName="SHA-512" hashValue="I7PSShkmrIcKoFtJBdmPK7ITFQTz7+uNQnz8dxJMG5zWL+eX5m7XPpfBSMTMUmrrQMQlBaYkX4jjJopN3UQTIA==" saltValue="dxSXogoo63wyhEJe+GelMw==" spinCount="100000" sheet="1" objects="1" scenarios="1" selectLockedCells="1" selectUnlockedCells="1"/>
  <mergeCells count="73">
    <mergeCell ref="A15:B15"/>
    <mergeCell ref="C15:E15"/>
    <mergeCell ref="F15:G15"/>
    <mergeCell ref="A21:B21"/>
    <mergeCell ref="C21:H21"/>
    <mergeCell ref="S17:T17"/>
    <mergeCell ref="U17:Y17"/>
    <mergeCell ref="A24:B24"/>
    <mergeCell ref="C24:M24"/>
    <mergeCell ref="N24:O24"/>
    <mergeCell ref="P24:Y24"/>
    <mergeCell ref="A18:C18"/>
    <mergeCell ref="D18:Y18"/>
    <mergeCell ref="M15:O15"/>
    <mergeCell ref="D17:J17"/>
    <mergeCell ref="K17:M17"/>
    <mergeCell ref="N17:R17"/>
    <mergeCell ref="I21:J21"/>
    <mergeCell ref="H15:J15"/>
    <mergeCell ref="A11:C11"/>
    <mergeCell ref="D11:Y11"/>
    <mergeCell ref="A19:C19"/>
    <mergeCell ref="D19:Y19"/>
    <mergeCell ref="K21:P21"/>
    <mergeCell ref="Q21:R21"/>
    <mergeCell ref="S21:Y21"/>
    <mergeCell ref="A12:C12"/>
    <mergeCell ref="D12:Y12"/>
    <mergeCell ref="A13:C13"/>
    <mergeCell ref="P15:Q15"/>
    <mergeCell ref="R15:S15"/>
    <mergeCell ref="D13:Y13"/>
    <mergeCell ref="A17:C17"/>
    <mergeCell ref="T15:Y15"/>
    <mergeCell ref="K15:L15"/>
    <mergeCell ref="Q10:Y10"/>
    <mergeCell ref="T7:U7"/>
    <mergeCell ref="W7:X7"/>
    <mergeCell ref="A8:C9"/>
    <mergeCell ref="N8:Y8"/>
    <mergeCell ref="D9:Y9"/>
    <mergeCell ref="J8:M8"/>
    <mergeCell ref="E8:H8"/>
    <mergeCell ref="A7:C7"/>
    <mergeCell ref="D7:M7"/>
    <mergeCell ref="N7:P7"/>
    <mergeCell ref="A10:C10"/>
    <mergeCell ref="D10:M10"/>
    <mergeCell ref="N10:P10"/>
    <mergeCell ref="A2:Y2"/>
    <mergeCell ref="A3:H3"/>
    <mergeCell ref="A4:Y4"/>
    <mergeCell ref="A5:C5"/>
    <mergeCell ref="A6:C6"/>
    <mergeCell ref="D5:N5"/>
    <mergeCell ref="O5:Y5"/>
    <mergeCell ref="D6:N6"/>
    <mergeCell ref="O6:Y6"/>
    <mergeCell ref="A26:Y26"/>
    <mergeCell ref="A27:G27"/>
    <mergeCell ref="H27:Y27"/>
    <mergeCell ref="A28:G28"/>
    <mergeCell ref="H28:J28"/>
    <mergeCell ref="K28:P28"/>
    <mergeCell ref="Q28:S28"/>
    <mergeCell ref="T28:Y28"/>
    <mergeCell ref="A29:G29"/>
    <mergeCell ref="H29:Y29"/>
    <mergeCell ref="A30:G30"/>
    <mergeCell ref="H30:J30"/>
    <mergeCell ref="K30:P30"/>
    <mergeCell ref="Q30:S30"/>
    <mergeCell ref="T30:Y30"/>
  </mergeCells>
  <phoneticPr fontId="1"/>
  <dataValidations count="10">
    <dataValidation type="custom" allowBlank="1" showInputMessage="1" showErrorMessage="1" sqref="P31:Q31" xr:uid="{00000000-0002-0000-0200-000000000000}">
      <formula1>COUNTA(A31,F31,K31,P31)&lt;2</formula1>
    </dataValidation>
    <dataValidation type="custom" allowBlank="1" showInputMessage="1" showErrorMessage="1" sqref="F31:G31" xr:uid="{00000000-0002-0000-0200-000001000000}">
      <formula1>COUNTA(#REF!,#REF!,A33,F31)&lt;2</formula1>
    </dataValidation>
    <dataValidation type="custom" allowBlank="1" showInputMessage="1" showErrorMessage="1" sqref="K31:L31" xr:uid="{00000000-0002-0000-0200-000002000000}">
      <formula1>COUNTA(#REF!,A33,F33,K31)&lt;2</formula1>
    </dataValidation>
    <dataValidation type="custom" allowBlank="1" showInputMessage="1" showErrorMessage="1" sqref="A31:B31" xr:uid="{00000000-0002-0000-0200-000003000000}">
      <formula1>COUNTA(#REF!,#REF!,#REF!,A31)&lt;2</formula1>
    </dataValidation>
    <dataValidation type="list" allowBlank="1" showInputMessage="1" showErrorMessage="1" error="該当する項目に「○」をご入力下さい。" promptTitle="当てはまる項目に「 ○ 」を入力してください。" sqref="H30 Q28 H28 Q30 F15:G15 K15:L15 P15:Q15 Q21:R21 I21:J21 A21:B21 A15:B15" xr:uid="{00000000-0002-0000-0200-000004000000}">
      <formula1>"○"</formula1>
    </dataValidation>
    <dataValidation allowBlank="1" showInputMessage="1" showErrorMessage="1" promptTitle="西暦でご入力ください。" prompt="【記入例】_x000a_　　○　2013/4/1_x000a_　　×　平成25年4月1日" sqref="H27 D17:J17" xr:uid="{00000000-0002-0000-0200-000005000000}"/>
    <dataValidation allowBlank="1" showErrorMessage="1" promptTitle="苗字・名前の間にスペース（全角）を入れて下さい。" prompt="【記入例】　　シゼン　ハナコ_x000a_　　　　　　　　自然　花子" sqref="D5:D6 O5:O6" xr:uid="{00000000-0002-0000-0200-000006000000}"/>
    <dataValidation allowBlank="1" showErrorMessage="1" promptTitle="半角数字でご入力ください。" prompt="【記入例】_x000a_　　○　123456789_x000a_　　×　１２３４５６７８９" sqref="D9:Y9 E8 J8 D11:Y11 D10:M10 Q10:Y10 W7:X7 T7:U7 R7" xr:uid="{00000000-0002-0000-0200-000007000000}"/>
    <dataValidation type="list" allowBlank="1" showInputMessage="1" showErrorMessage="1" sqref="C24:M24" xr:uid="{00000000-0002-0000-0200-000008000000}">
      <formula1>"リーダー,インストラクター,コーディネーター"</formula1>
    </dataValidation>
    <dataValidation type="list" allowBlank="1" showInputMessage="1" showErrorMessage="1" error="以下のいずれかをご入力下さい。_x000a_・ 男_x000a_・ 女" sqref="D7:M7" xr:uid="{00000000-0002-0000-0200-000009000000}">
      <formula1>#REF!</formula1>
    </dataValidation>
  </dataValidations>
  <printOptions horizontalCentered="1"/>
  <pageMargins left="0.78740157480314965" right="0.78740157480314965" top="0.98425196850393704" bottom="0.78740157480314965" header="0.51181102362204722" footer="0.51181102362204722"/>
  <pageSetup paperSize="9" scale="78" orientation="portrait" r:id="rId1"/>
  <headerFooter alignWithMargins="0">
    <oddHeader xml:space="preserve">&amp;R&amp;14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9"/>
  <sheetViews>
    <sheetView workbookViewId="0">
      <selection activeCell="G18" sqref="G18"/>
    </sheetView>
  </sheetViews>
  <sheetFormatPr baseColWidth="10" defaultColWidth="8.625" defaultRowHeight="18"/>
  <cols>
    <col min="4" max="4" width="18.375" bestFit="1" customWidth="1"/>
  </cols>
  <sheetData>
    <row r="1" spans="1:6">
      <c r="A1" s="28" t="s">
        <v>79</v>
      </c>
      <c r="B1" s="28" t="str">
        <f>IF(自然体験活動指導者資格取得申請書!D18="","","自然体験活動指導者資格取得申請書!R[15]C[2]")</f>
        <v>自然体験活動指導者資格取得申請書!R[15]C[2]</v>
      </c>
      <c r="C1" s="29"/>
      <c r="D1" s="28" t="s">
        <v>37</v>
      </c>
      <c r="E1" s="28" t="s">
        <v>80</v>
      </c>
      <c r="F1" s="29" t="str">
        <f>IF(自然体験活動指導者資格取得申請書!C24="","",自然体験活動指導者資格取得申請書!C24)</f>
        <v/>
      </c>
    </row>
    <row r="2" spans="1:6">
      <c r="A2" s="30" t="s">
        <v>81</v>
      </c>
      <c r="B2" s="30" t="str">
        <f>IF(自然体験活動指導者資格取得申請書!D19="","",自然体験活動指導者資格取得申請書!D19)</f>
        <v>ネイチャーゲームリーダー養成講座</v>
      </c>
      <c r="C2" s="29"/>
      <c r="D2" s="31" t="s">
        <v>82</v>
      </c>
      <c r="E2" s="31">
        <v>1</v>
      </c>
      <c r="F2" s="29" t="str">
        <f>IF(自然体験活動指導者資格取得申請書!P24="","",自然体験活動指導者資格取得申請書!P24)</f>
        <v/>
      </c>
    </row>
    <row r="3" spans="1:6">
      <c r="A3" s="30" t="s">
        <v>83</v>
      </c>
      <c r="B3" s="30">
        <v>2</v>
      </c>
      <c r="C3" s="29"/>
      <c r="D3" s="31" t="s">
        <v>20</v>
      </c>
      <c r="E3" s="31">
        <v>2</v>
      </c>
      <c r="F3" s="29"/>
    </row>
    <row r="4" spans="1:6">
      <c r="A4" s="30" t="s">
        <v>84</v>
      </c>
      <c r="B4" s="30">
        <v>3</v>
      </c>
      <c r="C4" s="29"/>
      <c r="D4" s="31" t="s">
        <v>25</v>
      </c>
      <c r="E4" s="31">
        <v>3</v>
      </c>
      <c r="F4" s="29"/>
    </row>
    <row r="5" spans="1:6">
      <c r="A5" s="30" t="s">
        <v>85</v>
      </c>
      <c r="B5" s="30">
        <v>4</v>
      </c>
      <c r="C5" s="29"/>
      <c r="D5" s="29"/>
    </row>
    <row r="6" spans="1:6">
      <c r="A6" s="30" t="s">
        <v>86</v>
      </c>
      <c r="B6" s="30">
        <v>5</v>
      </c>
      <c r="C6" s="29"/>
      <c r="D6" s="28" t="s">
        <v>87</v>
      </c>
      <c r="E6" s="28" t="s">
        <v>88</v>
      </c>
    </row>
    <row r="7" spans="1:6">
      <c r="A7" s="30" t="s">
        <v>89</v>
      </c>
      <c r="B7" s="30">
        <v>6</v>
      </c>
      <c r="C7" s="29"/>
      <c r="D7" s="31" t="s">
        <v>90</v>
      </c>
      <c r="E7" s="31">
        <v>1</v>
      </c>
    </row>
    <row r="8" spans="1:6">
      <c r="A8" s="30" t="s">
        <v>91</v>
      </c>
      <c r="B8" s="30">
        <v>7</v>
      </c>
      <c r="C8" s="29"/>
      <c r="D8" s="31" t="s">
        <v>92</v>
      </c>
      <c r="E8" s="31">
        <v>2</v>
      </c>
    </row>
    <row r="9" spans="1:6">
      <c r="A9" s="30" t="s">
        <v>93</v>
      </c>
      <c r="B9" s="30">
        <v>8</v>
      </c>
      <c r="C9" s="29"/>
      <c r="D9" s="31" t="s">
        <v>94</v>
      </c>
      <c r="E9" s="31">
        <v>3</v>
      </c>
    </row>
    <row r="10" spans="1:6">
      <c r="A10" s="30" t="s">
        <v>95</v>
      </c>
      <c r="B10" s="30">
        <v>9</v>
      </c>
      <c r="C10" s="29"/>
      <c r="D10" s="31" t="s">
        <v>96</v>
      </c>
      <c r="E10" s="31">
        <v>4</v>
      </c>
    </row>
    <row r="11" spans="1:6">
      <c r="A11" s="30" t="s">
        <v>97</v>
      </c>
      <c r="B11" s="30">
        <v>10</v>
      </c>
      <c r="C11" s="29"/>
      <c r="D11" s="29"/>
    </row>
    <row r="12" spans="1:6">
      <c r="A12" s="30" t="s">
        <v>98</v>
      </c>
      <c r="B12" s="30">
        <v>11</v>
      </c>
      <c r="C12" s="29"/>
      <c r="D12" s="29"/>
    </row>
    <row r="13" spans="1:6">
      <c r="A13" s="30" t="s">
        <v>99</v>
      </c>
      <c r="B13" s="30">
        <v>12</v>
      </c>
      <c r="C13" s="29"/>
      <c r="D13" s="29"/>
    </row>
    <row r="14" spans="1:6">
      <c r="A14" s="30" t="s">
        <v>60</v>
      </c>
      <c r="B14" s="30">
        <v>13</v>
      </c>
      <c r="C14" s="29"/>
      <c r="D14" s="29"/>
    </row>
    <row r="15" spans="1:6">
      <c r="A15" s="30" t="s">
        <v>100</v>
      </c>
      <c r="B15" s="30">
        <v>14</v>
      </c>
      <c r="C15" s="29"/>
      <c r="D15" s="29"/>
    </row>
    <row r="16" spans="1:6">
      <c r="A16" s="30" t="s">
        <v>101</v>
      </c>
      <c r="B16" s="30">
        <v>15</v>
      </c>
      <c r="C16" s="29"/>
      <c r="D16" s="29"/>
    </row>
    <row r="17" spans="1:4">
      <c r="A17" s="30" t="s">
        <v>102</v>
      </c>
      <c r="B17" s="30">
        <v>16</v>
      </c>
      <c r="C17" s="29"/>
      <c r="D17" s="29"/>
    </row>
    <row r="18" spans="1:4">
      <c r="A18" s="30" t="s">
        <v>103</v>
      </c>
      <c r="B18" s="30">
        <v>17</v>
      </c>
      <c r="C18" s="29"/>
      <c r="D18" s="29"/>
    </row>
    <row r="19" spans="1:4">
      <c r="A19" s="30" t="s">
        <v>104</v>
      </c>
      <c r="B19" s="30">
        <v>18</v>
      </c>
      <c r="C19" s="29"/>
      <c r="D19" s="29"/>
    </row>
    <row r="20" spans="1:4">
      <c r="A20" s="30" t="s">
        <v>105</v>
      </c>
      <c r="B20" s="30">
        <v>19</v>
      </c>
    </row>
    <row r="21" spans="1:4">
      <c r="A21" s="30" t="s">
        <v>106</v>
      </c>
      <c r="B21" s="30">
        <v>20</v>
      </c>
    </row>
    <row r="22" spans="1:4">
      <c r="A22" s="30" t="s">
        <v>107</v>
      </c>
      <c r="B22" s="30">
        <v>21</v>
      </c>
    </row>
    <row r="23" spans="1:4">
      <c r="A23" s="30" t="s">
        <v>108</v>
      </c>
      <c r="B23" s="30">
        <v>22</v>
      </c>
    </row>
    <row r="24" spans="1:4">
      <c r="A24" s="30" t="s">
        <v>109</v>
      </c>
      <c r="B24" s="30">
        <v>23</v>
      </c>
    </row>
    <row r="25" spans="1:4">
      <c r="A25" s="30" t="s">
        <v>110</v>
      </c>
      <c r="B25" s="30">
        <v>24</v>
      </c>
    </row>
    <row r="26" spans="1:4">
      <c r="A26" s="30" t="s">
        <v>111</v>
      </c>
      <c r="B26" s="30">
        <v>25</v>
      </c>
    </row>
    <row r="27" spans="1:4">
      <c r="A27" s="30" t="s">
        <v>112</v>
      </c>
      <c r="B27" s="30">
        <v>26</v>
      </c>
    </row>
    <row r="28" spans="1:4">
      <c r="A28" s="30" t="s">
        <v>113</v>
      </c>
      <c r="B28" s="30">
        <v>27</v>
      </c>
    </row>
    <row r="29" spans="1:4">
      <c r="A29" s="30" t="s">
        <v>114</v>
      </c>
      <c r="B29" s="30">
        <v>28</v>
      </c>
    </row>
    <row r="30" spans="1:4">
      <c r="A30" s="30" t="s">
        <v>115</v>
      </c>
      <c r="B30" s="30">
        <v>29</v>
      </c>
    </row>
    <row r="31" spans="1:4">
      <c r="A31" s="30" t="s">
        <v>116</v>
      </c>
      <c r="B31" s="30">
        <v>30</v>
      </c>
    </row>
    <row r="32" spans="1:4">
      <c r="A32" s="30" t="s">
        <v>117</v>
      </c>
      <c r="B32" s="30">
        <v>31</v>
      </c>
    </row>
    <row r="33" spans="1:2">
      <c r="A33" s="30" t="s">
        <v>118</v>
      </c>
      <c r="B33" s="30">
        <v>32</v>
      </c>
    </row>
    <row r="34" spans="1:2">
      <c r="A34" s="30" t="s">
        <v>119</v>
      </c>
      <c r="B34" s="30">
        <v>33</v>
      </c>
    </row>
    <row r="35" spans="1:2">
      <c r="A35" s="30" t="s">
        <v>120</v>
      </c>
      <c r="B35" s="30">
        <v>34</v>
      </c>
    </row>
    <row r="36" spans="1:2">
      <c r="A36" s="30" t="s">
        <v>121</v>
      </c>
      <c r="B36" s="30">
        <v>35</v>
      </c>
    </row>
    <row r="37" spans="1:2">
      <c r="A37" s="30" t="s">
        <v>122</v>
      </c>
      <c r="B37" s="30">
        <v>36</v>
      </c>
    </row>
    <row r="38" spans="1:2">
      <c r="A38" s="30" t="s">
        <v>123</v>
      </c>
      <c r="B38" s="30">
        <v>37</v>
      </c>
    </row>
    <row r="39" spans="1:2">
      <c r="A39" s="30" t="s">
        <v>124</v>
      </c>
      <c r="B39" s="30">
        <v>38</v>
      </c>
    </row>
    <row r="40" spans="1:2">
      <c r="A40" s="30" t="s">
        <v>125</v>
      </c>
      <c r="B40" s="30">
        <v>39</v>
      </c>
    </row>
    <row r="41" spans="1:2">
      <c r="A41" s="30" t="s">
        <v>126</v>
      </c>
      <c r="B41" s="30">
        <v>40</v>
      </c>
    </row>
    <row r="42" spans="1:2">
      <c r="A42" s="30" t="s">
        <v>127</v>
      </c>
      <c r="B42" s="30">
        <v>41</v>
      </c>
    </row>
    <row r="43" spans="1:2">
      <c r="A43" s="30" t="s">
        <v>128</v>
      </c>
      <c r="B43" s="30">
        <v>42</v>
      </c>
    </row>
    <row r="44" spans="1:2">
      <c r="A44" s="30" t="s">
        <v>129</v>
      </c>
      <c r="B44" s="30">
        <v>43</v>
      </c>
    </row>
    <row r="45" spans="1:2">
      <c r="A45" s="30" t="s">
        <v>130</v>
      </c>
      <c r="B45" s="30">
        <v>44</v>
      </c>
    </row>
    <row r="46" spans="1:2">
      <c r="A46" s="30" t="s">
        <v>131</v>
      </c>
      <c r="B46" s="30">
        <v>45</v>
      </c>
    </row>
    <row r="47" spans="1:2">
      <c r="A47" s="30" t="s">
        <v>132</v>
      </c>
      <c r="B47" s="30">
        <v>46</v>
      </c>
    </row>
    <row r="48" spans="1:2">
      <c r="A48" s="30" t="s">
        <v>133</v>
      </c>
      <c r="B48" s="30">
        <v>47</v>
      </c>
    </row>
    <row r="49" spans="1:2">
      <c r="A49" s="32" t="s">
        <v>134</v>
      </c>
      <c r="B49" s="32">
        <v>100</v>
      </c>
    </row>
  </sheetData>
  <sheetProtection selectLockedCells="1" selectUnlockedCells="1"/>
  <phoneticPr fontId="1"/>
  <dataValidations count="1">
    <dataValidation type="list" allowBlank="1" showInputMessage="1" showErrorMessage="1" error="この項目は、トップダウンリストを使用しています。以下の手順を行い当てはまる項目を選択してください。_x000a_1.マス（セル）にカーソルを合わせる_x000a_2.右下に表示される逆三角の描かれたボタンを押す_x000a_3.当てはまる項目を選択する" sqref="B11" xr:uid="{00000000-0002-0000-0300-000000000000}">
      <formula1>"ジュニアリーダー,リーダー,農林漁業リーダー,保育リーダー,学校支援リーダー,インストラクター,学校支援インストラクター,コーディネーター"</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自然体験活動指導者資格取得申請書</vt:lpstr>
      <vt:lpstr>指導者データ入力書式</vt:lpstr>
      <vt:lpstr>記入例</vt:lpstr>
      <vt:lpstr>自然体験部会使用【変更禁止】</vt:lpstr>
      <vt:lpstr>記入例!Print_Area</vt:lpstr>
      <vt:lpstr>自然体験活動指導者資格取得申請書!Print_Area</vt:lpstr>
      <vt:lpstr>都道府県＿資格取得申請書</vt:lpstr>
      <vt:lpstr>法人格名称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土屋文乃</dc:creator>
  <cp:lastModifiedBy>藤田 航平</cp:lastModifiedBy>
  <cp:lastPrinted>2019-01-22T06:04:12Z</cp:lastPrinted>
  <dcterms:created xsi:type="dcterms:W3CDTF">2003-08-22T01:21:05Z</dcterms:created>
  <dcterms:modified xsi:type="dcterms:W3CDTF">2025-05-07T03:11:17Z</dcterms:modified>
</cp:coreProperties>
</file>