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パソコン作業用" sheetId="1" r:id="rId1"/>
    <sheet name="手書き用（印刷後手書きし郵送）" sheetId="2" r:id="rId2"/>
  </sheets>
  <definedNames>
    <definedName name="_xlnm.Print_Area" localSheetId="0">'パソコン作業用'!$B$3:$M$57</definedName>
    <definedName name="_xlnm.Print_Area" localSheetId="1">'手書き用（印刷後手書きし郵送）'!$B$3:$M$57</definedName>
  </definedNames>
  <calcPr fullCalcOnLoad="1"/>
</workbook>
</file>

<file path=xl/sharedStrings.xml><?xml version="1.0" encoding="utf-8"?>
<sst xmlns="http://schemas.openxmlformats.org/spreadsheetml/2006/main" count="179" uniqueCount="84">
  <si>
    <t>領収書　番号</t>
  </si>
  <si>
    <t>交通費合計</t>
  </si>
  <si>
    <t>宿泊費合計</t>
  </si>
  <si>
    <t>宿泊先名称</t>
  </si>
  <si>
    <t>必要経費</t>
  </si>
  <si>
    <t>支出日</t>
  </si>
  <si>
    <t>小計</t>
  </si>
  <si>
    <t>事務局長</t>
  </si>
  <si>
    <t>マイナスで示された金額については日本協会への返納額を表す</t>
  </si>
  <si>
    <t>領収書番号</t>
  </si>
  <si>
    <t>発地→</t>
  </si>
  <si>
    <t>使　途</t>
  </si>
  <si>
    <t>金　額</t>
  </si>
  <si>
    <t>提出日：</t>
  </si>
  <si>
    <t>期日</t>
  </si>
  <si>
    <t>着地</t>
  </si>
  <si>
    <t>交通費</t>
  </si>
  <si>
    <t>金額</t>
  </si>
  <si>
    <t>宿泊費</t>
  </si>
  <si>
    <t>機関／種別</t>
  </si>
  <si>
    <t>担当受理日</t>
  </si>
  <si>
    <t>■2013年１月支払い分より復興特別所得税がかかります（この様式では10.21％に修正済みです）。</t>
  </si>
  <si>
    <t>出張者名</t>
  </si>
  <si>
    <t>自宅最寄駅</t>
  </si>
  <si>
    <t>会場最寄駅</t>
  </si>
  <si>
    <t>※公共交通機関を利用の際は以下を記入</t>
  </si>
  <si>
    <t>開催都道府県</t>
  </si>
  <si>
    <t>講師料税額
(C：B×10.21%）</t>
  </si>
  <si>
    <t>税引後講師料
（D：B-C）</t>
  </si>
  <si>
    <t>講師料（B）
*選択してください</t>
  </si>
  <si>
    <t>支払予定月</t>
  </si>
  <si>
    <t>経理</t>
  </si>
  <si>
    <t>日本協会事務局に到着後、毎月20日〆翌月末支払い</t>
  </si>
  <si>
    <r>
      <t>（主任講師料支払い申請書を兼ねているので</t>
    </r>
    <r>
      <rPr>
        <sz val="11"/>
        <color indexed="10"/>
        <rFont val="ＭＳ Ｐ明朝"/>
        <family val="0"/>
      </rPr>
      <t>、交通費がゼロでも提出してください</t>
    </r>
    <r>
      <rPr>
        <sz val="11"/>
        <rFont val="ＭＳ Ｐ明朝"/>
        <family val="0"/>
      </rPr>
      <t>）</t>
    </r>
  </si>
  <si>
    <t>■特急料金、長距離移動時の運賃、航空券などは領収書が必要です。メール提出時は原本を別送してください</t>
  </si>
  <si>
    <t>パソコン作業用シートです。色付きのマスは自動計算です。</t>
  </si>
  <si>
    <t>行を増やした際に計算式を維持するために作った調整用の隠し行です。非表示にしてください。</t>
  </si>
  <si>
    <t>行を増やした際に計算式を維持するために作った調整用の隠し行です。非表示にしてください。</t>
  </si>
  <si>
    <t>新宿</t>
  </si>
  <si>
    <t>参宮橋</t>
  </si>
  <si>
    <t>小田急線</t>
  </si>
  <si>
    <t>オリセン</t>
  </si>
  <si>
    <t>自宅</t>
  </si>
  <si>
    <t>会場</t>
  </si>
  <si>
    <t>その他必要経費</t>
  </si>
  <si>
    <t>記入例）</t>
  </si>
  <si>
    <t>金額
(c:a/10×b)</t>
  </si>
  <si>
    <t>課程認定校の
場合は学校名</t>
  </si>
  <si>
    <t>■前後泊および講座期間中の宿泊費は主催者負担が原則です。出張期間中の食費の負担は主催者と確認してください。</t>
  </si>
  <si>
    <t>総支給額
（A+B)</t>
  </si>
  <si>
    <t>税引後手取額
（A+D）</t>
  </si>
  <si>
    <t>旅費+必要経費（A)</t>
  </si>
  <si>
    <t>経路1</t>
  </si>
  <si>
    <t>経路2</t>
  </si>
  <si>
    <t>例）-月-日</t>
  </si>
  <si>
    <t>高速道路</t>
  </si>
  <si>
    <t>練馬</t>
  </si>
  <si>
    <t>嵐山小川</t>
  </si>
  <si>
    <t>　</t>
  </si>
  <si>
    <t>自家用車　経路1</t>
  </si>
  <si>
    <t>例）経路1</t>
  </si>
  <si>
    <t>発地ガソリン価格(円/l）(b)　※2</t>
  </si>
  <si>
    <t>距離(km)
(a)　※1</t>
  </si>
  <si>
    <t>講座日程</t>
  </si>
  <si>
    <t>出張日程</t>
  </si>
  <si>
    <t>■近郊区間切符（山手線や中央線など）および路線バス以外は、すべて証明が必要です。</t>
  </si>
  <si>
    <t>講師料（B）</t>
  </si>
  <si>
    <t>-</t>
  </si>
  <si>
    <t>-</t>
  </si>
  <si>
    <t>※1「ナビタイム」で走行距離を計算　　※2「資源エネルギー庁」のサイトで直近のガソリン価格を確認</t>
  </si>
  <si>
    <t>1．給油所小売価格調査（ガソリン、軽油、灯油）</t>
  </si>
  <si>
    <t>→＜調査結果一覧＞</t>
  </si>
  <si>
    <t>→こちらに掲載されている「週次ファイル（xls形式）の最新版にて確認</t>
  </si>
  <si>
    <t>http://www.navitime.co.jp/drive/</t>
  </si>
  <si>
    <t>http://www.enecho.meti.go.jp/statistics/petroleum_and_lpgas/pl007/results.html#headline1</t>
  </si>
  <si>
    <t>※1　ナビタイム「自動車ルート検索」</t>
  </si>
  <si>
    <t>　</t>
  </si>
  <si>
    <t>※2　資源エネルギー庁</t>
  </si>
  <si>
    <t>参考）</t>
  </si>
  <si>
    <t>自家用車利用時のガソリン代片道単価　算出表（算出後、上の表に転記してください）</t>
  </si>
  <si>
    <t>交通費申請書・精算書・復命書</t>
  </si>
  <si>
    <t>（2015.4.1～版）</t>
  </si>
  <si>
    <t>その他必要経費（駐車場代など）</t>
  </si>
  <si>
    <t>（2015.8.1～版）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</si>
</sst>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m/d"/>
    <numFmt numFmtId="179" formatCode="#,##0_);[Red]\(#,##0\)"/>
    <numFmt numFmtId="180" formatCode="[$-411]yyyy&quot;年&quot;m&quot;月&quot;d&quot;日&quot;dddd"/>
    <numFmt numFmtId="181" formatCode="m&quot;月&quot;d&quot;日&quot;;@"/>
    <numFmt numFmtId="182" formatCode="m/d;@"/>
    <numFmt numFmtId="183" formatCode="yyyy&quot;年&quot;m&quot;月&quot;d&quot;日&quot;;@"/>
  </numFmts>
  <fonts count="54">
    <font>
      <sz val="11"/>
      <name val="ＭＳ Ｐゴシック"/>
      <family val="0"/>
    </font>
    <font>
      <sz val="6"/>
      <name val="ＭＳ Ｐゴシック"/>
      <family val="2"/>
    </font>
    <font>
      <u val="single"/>
      <sz val="11"/>
      <color indexed="12"/>
      <name val="ＭＳ Ｐゴシック"/>
      <family val="3"/>
    </font>
    <font>
      <u val="single"/>
      <sz val="11"/>
      <color indexed="61"/>
      <name val="ＭＳ Ｐゴシック"/>
      <family val="3"/>
    </font>
    <font>
      <sz val="9"/>
      <name val="ＭＳ Ｐ明朝"/>
      <family val="0"/>
    </font>
    <font>
      <sz val="12"/>
      <name val="ＭＳ Ｐ明朝"/>
      <family val="0"/>
    </font>
    <font>
      <sz val="11"/>
      <name val="ＭＳ Ｐ明朝"/>
      <family val="0"/>
    </font>
    <font>
      <sz val="8"/>
      <name val="ＭＳ Ｐ明朝"/>
      <family val="0"/>
    </font>
    <font>
      <u val="single"/>
      <sz val="11"/>
      <name val="ＭＳ Ｐ明朝"/>
      <family val="0"/>
    </font>
    <font>
      <sz val="10"/>
      <name val="ＭＳ Ｐ明朝"/>
      <family val="0"/>
    </font>
    <font>
      <sz val="14"/>
      <name val="ＭＳ Ｐ明朝"/>
      <family val="0"/>
    </font>
    <font>
      <sz val="6"/>
      <name val="ＭＳ Ｐ明朝"/>
      <family val="0"/>
    </font>
    <font>
      <sz val="10"/>
      <color indexed="10"/>
      <name val="ＭＳ Ｐ明朝"/>
      <family val="0"/>
    </font>
    <font>
      <sz val="16"/>
      <name val="ＭＳ ゴシック"/>
      <family val="0"/>
    </font>
    <font>
      <sz val="11"/>
      <color indexed="10"/>
      <name val="ＭＳ Ｐ明朝"/>
      <family val="0"/>
    </font>
    <font>
      <sz val="11"/>
      <name val="ＭＳ ゴシック"/>
      <family val="0"/>
    </font>
    <font>
      <i/>
      <sz val="11"/>
      <name val="ＭＳ Ｐ明朝"/>
      <family val="0"/>
    </font>
    <font>
      <i/>
      <sz val="10"/>
      <name val="ＭＳ Ｐ明朝"/>
      <family val="0"/>
    </font>
    <font>
      <sz val="10"/>
      <name val="ＭＳ ゴシック"/>
      <family val="0"/>
    </font>
    <font>
      <sz val="18"/>
      <name val="ＭＳ Ｐ明朝"/>
      <family val="0"/>
    </font>
    <font>
      <sz val="12"/>
      <color indexed="8"/>
      <name val="ＭＳ Ｐゴシック"/>
      <family val="2"/>
    </font>
    <font>
      <sz val="12"/>
      <color indexed="9"/>
      <name val="ＭＳ Ｐゴシック"/>
      <family val="2"/>
    </font>
    <font>
      <b/>
      <sz val="18"/>
      <color indexed="62"/>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DE9D9"/>
        <bgColor indexed="64"/>
      </patternFill>
    </fill>
    <fill>
      <patternFill patternType="solid">
        <fgColor rgb="FFCCFFCC"/>
        <bgColor indexed="64"/>
      </patternFill>
    </fill>
    <fill>
      <patternFill patternType="solid">
        <fgColor theme="3" tint="0.7999799847602844"/>
        <bgColor indexed="64"/>
      </patternFill>
    </fill>
    <fill>
      <patternFill patternType="solid">
        <fgColor indexed="1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double"/>
    </border>
    <border>
      <left>
        <color indexed="63"/>
      </left>
      <right style="thin"/>
      <top style="thin"/>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medium"/>
    </border>
    <border>
      <left style="thin">
        <color indexed="8"/>
      </left>
      <right>
        <color indexed="63"/>
      </right>
      <top style="thin">
        <color indexed="8"/>
      </top>
      <bottom style="thin">
        <color indexed="8"/>
      </bottom>
    </border>
    <border>
      <left>
        <color indexed="63"/>
      </left>
      <right style="thin"/>
      <top style="thin"/>
      <bottom style="double"/>
    </border>
    <border>
      <left style="thin"/>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style="dotted"/>
      <top style="dotted"/>
      <bottom style="dotted"/>
    </border>
    <border diagonalUp="1">
      <left style="thin"/>
      <right style="thin"/>
      <top style="double"/>
      <bottom style="thin"/>
      <diagonal style="thin"/>
    </border>
    <border>
      <left style="medium"/>
      <right>
        <color indexed="63"/>
      </right>
      <top style="medium"/>
      <bottom style="thin"/>
    </border>
    <border>
      <left>
        <color indexed="63"/>
      </left>
      <right style="thin">
        <color indexed="8"/>
      </right>
      <top style="medium"/>
      <bottom style="thin"/>
    </border>
    <border>
      <left style="medium"/>
      <right>
        <color indexed="63"/>
      </right>
      <top style="thin"/>
      <bottom style="thin"/>
    </border>
    <border>
      <left>
        <color indexed="63"/>
      </left>
      <right style="thin">
        <color indexed="8"/>
      </right>
      <top style="thin"/>
      <bottom style="thin"/>
    </border>
    <border>
      <left style="medium"/>
      <right>
        <color indexed="63"/>
      </right>
      <top style="thin"/>
      <bottom style="medium"/>
    </border>
    <border>
      <left>
        <color indexed="63"/>
      </left>
      <right style="thin">
        <color indexed="8"/>
      </right>
      <top style="thin"/>
      <bottom style="medium"/>
    </border>
    <border>
      <left>
        <color indexed="63"/>
      </left>
      <right>
        <color indexed="63"/>
      </right>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top>
        <color indexed="63"/>
      </top>
      <bottom style="thin"/>
    </border>
    <border>
      <left style="thin"/>
      <right>
        <color indexed="63"/>
      </right>
      <top style="thin"/>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style="double"/>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thin"/>
    </border>
    <border>
      <left style="thin">
        <color indexed="8"/>
      </left>
      <right style="thin">
        <color indexed="8"/>
      </right>
      <top style="thin">
        <color indexed="8"/>
      </top>
      <bottom style="medium"/>
    </border>
    <border>
      <left style="thin">
        <color indexed="8"/>
      </left>
      <right style="medium"/>
      <top style="thin">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xf numFmtId="0" fontId="53" fillId="32" borderId="0" applyNumberFormat="0" applyBorder="0" applyAlignment="0" applyProtection="0"/>
  </cellStyleXfs>
  <cellXfs count="203">
    <xf numFmtId="0" fontId="0" fillId="0" borderId="0" xfId="0" applyAlignment="1">
      <alignment/>
    </xf>
    <xf numFmtId="0" fontId="4" fillId="0" borderId="1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7" fillId="0" borderId="0" xfId="0" applyFont="1" applyFill="1" applyAlignment="1">
      <alignment horizontal="center"/>
    </xf>
    <xf numFmtId="0" fontId="6" fillId="0" borderId="0" xfId="0" applyFont="1" applyAlignment="1">
      <alignment/>
    </xf>
    <xf numFmtId="0" fontId="6" fillId="0" borderId="0" xfId="0" applyFont="1" applyFill="1" applyAlignment="1">
      <alignment horizontal="right"/>
    </xf>
    <xf numFmtId="0" fontId="6" fillId="0" borderId="0" xfId="0" applyFont="1" applyFill="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6" fillId="0" borderId="0" xfId="0" applyFont="1" applyFill="1" applyAlignment="1">
      <alignment horizontal="center" vertical="center"/>
    </xf>
    <xf numFmtId="0" fontId="6" fillId="0" borderId="0" xfId="0" applyFont="1" applyFill="1" applyAlignment="1">
      <alignment horizontal="left"/>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Alignment="1">
      <alignment/>
    </xf>
    <xf numFmtId="0" fontId="9" fillId="0" borderId="0" xfId="0" applyFont="1" applyAlignment="1">
      <alignment vertical="center"/>
    </xf>
    <xf numFmtId="0" fontId="12" fillId="0" borderId="0" xfId="0" applyFont="1" applyAlignment="1">
      <alignment vertical="center"/>
    </xf>
    <xf numFmtId="0" fontId="6" fillId="33"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Fill="1" applyBorder="1" applyAlignment="1">
      <alignment horizontal="left" vertical="center"/>
    </xf>
    <xf numFmtId="0" fontId="15" fillId="0" borderId="0" xfId="0" applyFont="1" applyFill="1" applyAlignment="1">
      <alignment/>
    </xf>
    <xf numFmtId="0" fontId="6" fillId="0" borderId="0" xfId="0" applyFont="1" applyBorder="1" applyAlignment="1">
      <alignment/>
    </xf>
    <xf numFmtId="0" fontId="6" fillId="0" borderId="14" xfId="0" applyFont="1" applyBorder="1" applyAlignment="1" quotePrefix="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quotePrefix="1">
      <alignment horizontal="center" vertical="center" shrinkToFit="1"/>
    </xf>
    <xf numFmtId="0" fontId="6" fillId="0" borderId="15" xfId="0" applyFont="1" applyBorder="1" applyAlignment="1">
      <alignment horizontal="center" vertical="center" shrinkToFit="1"/>
    </xf>
    <xf numFmtId="0" fontId="6" fillId="0" borderId="10" xfId="0" applyFont="1" applyFill="1" applyBorder="1" applyAlignment="1">
      <alignment horizontal="center" vertical="center" shrinkToFit="1"/>
    </xf>
    <xf numFmtId="177" fontId="6" fillId="0" borderId="10" xfId="0" applyNumberFormat="1" applyFont="1" applyBorder="1" applyAlignment="1">
      <alignment horizontal="right" vertical="center" shrinkToFit="1"/>
    </xf>
    <xf numFmtId="0" fontId="6" fillId="0" borderId="16" xfId="0" applyFont="1" applyBorder="1" applyAlignment="1">
      <alignment horizontal="center" vertical="center" shrinkToFit="1"/>
    </xf>
    <xf numFmtId="181" fontId="6" fillId="0" borderId="10" xfId="0" applyNumberFormat="1" applyFont="1" applyFill="1" applyBorder="1" applyAlignment="1">
      <alignment horizontal="center" vertical="center" shrinkToFit="1"/>
    </xf>
    <xf numFmtId="181" fontId="6" fillId="7" borderId="17" xfId="0" applyNumberFormat="1" applyFont="1" applyFill="1" applyBorder="1" applyAlignment="1">
      <alignment vertical="center"/>
    </xf>
    <xf numFmtId="0" fontId="6" fillId="7" borderId="18" xfId="0" applyFont="1" applyFill="1" applyBorder="1" applyAlignment="1">
      <alignment vertical="center"/>
    </xf>
    <xf numFmtId="0" fontId="6" fillId="7" borderId="18" xfId="0" applyFont="1" applyFill="1" applyBorder="1" applyAlignment="1">
      <alignment horizontal="left" vertical="center"/>
    </xf>
    <xf numFmtId="177" fontId="6" fillId="7" borderId="18" xfId="0" applyNumberFormat="1" applyFont="1" applyFill="1" applyBorder="1" applyAlignment="1">
      <alignment horizontal="right"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181" fontId="6" fillId="34" borderId="17" xfId="0" applyNumberFormat="1" applyFont="1" applyFill="1" applyBorder="1" applyAlignment="1">
      <alignment vertical="center"/>
    </xf>
    <xf numFmtId="181" fontId="6" fillId="34" borderId="18" xfId="0" applyNumberFormat="1" applyFont="1" applyFill="1" applyBorder="1" applyAlignment="1">
      <alignment vertical="center"/>
    </xf>
    <xf numFmtId="0" fontId="6" fillId="34" borderId="19" xfId="0" applyFont="1" applyFill="1" applyBorder="1" applyAlignment="1">
      <alignment horizontal="center" vertical="center"/>
    </xf>
    <xf numFmtId="0" fontId="6" fillId="0" borderId="15" xfId="0" applyFont="1" applyFill="1" applyBorder="1" applyAlignment="1">
      <alignment horizontal="center" vertical="center" shrinkToFit="1"/>
    </xf>
    <xf numFmtId="177" fontId="6" fillId="0" borderId="15" xfId="0" applyNumberFormat="1" applyFont="1" applyBorder="1" applyAlignment="1">
      <alignment horizontal="right" vertical="center" shrinkToFit="1"/>
    </xf>
    <xf numFmtId="0" fontId="6" fillId="0" borderId="22" xfId="0" applyFont="1" applyBorder="1" applyAlignment="1">
      <alignment horizontal="center" vertical="center" shrinkToFit="1"/>
    </xf>
    <xf numFmtId="0" fontId="6" fillId="0" borderId="0" xfId="0" applyFont="1" applyBorder="1" applyAlignment="1">
      <alignment horizontal="left" vertical="center"/>
    </xf>
    <xf numFmtId="181" fontId="6" fillId="0" borderId="15" xfId="0" applyNumberFormat="1" applyFont="1" applyFill="1" applyBorder="1" applyAlignment="1">
      <alignment horizontal="center" vertical="center" shrinkToFit="1"/>
    </xf>
    <xf numFmtId="177" fontId="6" fillId="0" borderId="0" xfId="0" applyNumberFormat="1" applyFont="1" applyBorder="1" applyAlignment="1">
      <alignment horizontal="right" vertical="center"/>
    </xf>
    <xf numFmtId="177" fontId="6" fillId="0" borderId="14" xfId="0" applyNumberFormat="1" applyFont="1" applyFill="1" applyBorder="1" applyAlignment="1">
      <alignment horizontal="right" vertical="center" shrinkToFit="1"/>
    </xf>
    <xf numFmtId="0" fontId="6" fillId="33" borderId="23" xfId="0" applyFont="1" applyFill="1" applyBorder="1" applyAlignment="1">
      <alignment horizontal="center" vertical="center"/>
    </xf>
    <xf numFmtId="0" fontId="6" fillId="0" borderId="1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xf>
    <xf numFmtId="0" fontId="15" fillId="0" borderId="0" xfId="0" applyFont="1" applyFill="1" applyBorder="1" applyAlignment="1">
      <alignment/>
    </xf>
    <xf numFmtId="0" fontId="6" fillId="0" borderId="27" xfId="0" applyFont="1" applyFill="1" applyBorder="1" applyAlignment="1">
      <alignment/>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177" fontId="6" fillId="35" borderId="14" xfId="0" applyNumberFormat="1" applyFont="1" applyFill="1" applyBorder="1" applyAlignment="1">
      <alignment horizontal="right" vertical="center"/>
    </xf>
    <xf numFmtId="177" fontId="10" fillId="35" borderId="13" xfId="0" applyNumberFormat="1" applyFont="1" applyFill="1" applyBorder="1" applyAlignment="1">
      <alignment vertical="center"/>
    </xf>
    <xf numFmtId="0" fontId="6" fillId="33" borderId="15" xfId="0" applyFont="1" applyFill="1" applyBorder="1" applyAlignment="1">
      <alignment horizontal="center" vertical="center"/>
    </xf>
    <xf numFmtId="0" fontId="17" fillId="0" borderId="0" xfId="0" applyFont="1" applyBorder="1" applyAlignment="1">
      <alignment horizontal="left"/>
    </xf>
    <xf numFmtId="0" fontId="9" fillId="0" borderId="0" xfId="0" applyFont="1" applyBorder="1" applyAlignment="1">
      <alignment horizontal="center"/>
    </xf>
    <xf numFmtId="181" fontId="17" fillId="0" borderId="29" xfId="0" applyNumberFormat="1" applyFont="1" applyBorder="1" applyAlignment="1">
      <alignment horizontal="center"/>
    </xf>
    <xf numFmtId="0" fontId="17" fillId="0" borderId="29" xfId="0" applyFont="1" applyBorder="1" applyAlignment="1">
      <alignment/>
    </xf>
    <xf numFmtId="177" fontId="17" fillId="0" borderId="29" xfId="0" applyNumberFormat="1" applyFont="1" applyBorder="1" applyAlignment="1">
      <alignment horizontal="right"/>
    </xf>
    <xf numFmtId="0" fontId="17" fillId="0" borderId="29" xfId="0" applyFont="1" applyBorder="1" applyAlignment="1">
      <alignment horizontal="center"/>
    </xf>
    <xf numFmtId="0" fontId="17" fillId="0" borderId="29" xfId="0" applyFont="1" applyFill="1" applyBorder="1" applyAlignment="1">
      <alignment/>
    </xf>
    <xf numFmtId="177" fontId="17" fillId="0" borderId="29" xfId="0" applyNumberFormat="1" applyFont="1" applyFill="1" applyBorder="1" applyAlignment="1">
      <alignment horizontal="right"/>
    </xf>
    <xf numFmtId="0" fontId="17" fillId="0" borderId="0" xfId="0" applyFont="1" applyBorder="1" applyAlignment="1">
      <alignment horizontal="center"/>
    </xf>
    <xf numFmtId="0" fontId="17" fillId="0" borderId="0" xfId="0" applyFont="1" applyFill="1" applyBorder="1" applyAlignment="1">
      <alignment horizontal="center" shrinkToFit="1"/>
    </xf>
    <xf numFmtId="0" fontId="17" fillId="0" borderId="0" xfId="0" applyFont="1" applyFill="1" applyBorder="1" applyAlignment="1">
      <alignment shrinkToFit="1"/>
    </xf>
    <xf numFmtId="0" fontId="16" fillId="0" borderId="27" xfId="0" applyFont="1" applyBorder="1" applyAlignment="1">
      <alignment horizontal="center"/>
    </xf>
    <xf numFmtId="0" fontId="17" fillId="0" borderId="29" xfId="0" applyFont="1" applyFill="1" applyBorder="1" applyAlignment="1">
      <alignment horizontal="center" shrinkToFit="1"/>
    </xf>
    <xf numFmtId="0" fontId="6" fillId="0" borderId="30" xfId="0" applyFont="1" applyBorder="1" applyAlignment="1">
      <alignment horizontal="center" vertical="center"/>
    </xf>
    <xf numFmtId="177" fontId="6" fillId="0" borderId="10" xfId="0" applyNumberFormat="1" applyFont="1" applyFill="1" applyBorder="1" applyAlignment="1">
      <alignment horizontal="right" vertical="center" shrinkToFit="1"/>
    </xf>
    <xf numFmtId="177" fontId="6" fillId="0" borderId="15" xfId="0" applyNumberFormat="1" applyFont="1" applyFill="1" applyBorder="1" applyAlignment="1">
      <alignment horizontal="right" vertical="center" shrinkToFit="1"/>
    </xf>
    <xf numFmtId="0" fontId="2" fillId="0" borderId="0" xfId="42" applyAlignment="1" applyProtection="1">
      <alignment/>
      <protection/>
    </xf>
    <xf numFmtId="0" fontId="15" fillId="0" borderId="0" xfId="0" applyFont="1" applyAlignment="1">
      <alignment/>
    </xf>
    <xf numFmtId="0" fontId="13" fillId="0" borderId="0" xfId="0" applyFont="1" applyFill="1" applyAlignment="1">
      <alignment vertical="center"/>
    </xf>
    <xf numFmtId="0" fontId="18" fillId="0" borderId="0" xfId="0" applyFont="1" applyFill="1" applyAlignment="1">
      <alignment/>
    </xf>
    <xf numFmtId="0" fontId="6" fillId="33" borderId="13"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0" xfId="0" applyFont="1" applyFill="1" applyBorder="1" applyAlignment="1">
      <alignment horizontal="right" vertical="center" shrinkToFit="1"/>
    </xf>
    <xf numFmtId="0" fontId="6" fillId="0" borderId="10" xfId="0" applyFont="1" applyBorder="1" applyAlignment="1">
      <alignment horizontal="right" vertical="center"/>
    </xf>
    <xf numFmtId="177" fontId="6" fillId="36" borderId="13" xfId="0" applyNumberFormat="1" applyFont="1" applyFill="1" applyBorder="1" applyAlignment="1">
      <alignment horizontal="right" vertical="center" shrinkToFit="1"/>
    </xf>
    <xf numFmtId="177" fontId="6" fillId="36" borderId="16" xfId="0" applyNumberFormat="1" applyFont="1" applyFill="1" applyBorder="1" applyAlignment="1">
      <alignment horizontal="right" vertical="center" shrinkToFit="1"/>
    </xf>
    <xf numFmtId="0" fontId="13" fillId="0" borderId="0" xfId="0" applyFont="1" applyFill="1" applyAlignment="1">
      <alignment horizontal="right" vertical="center"/>
    </xf>
    <xf numFmtId="0" fontId="6" fillId="33" borderId="1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183" fontId="19" fillId="0" borderId="0" xfId="0" applyNumberFormat="1" applyFont="1" applyBorder="1" applyAlignment="1">
      <alignment horizontal="center"/>
    </xf>
    <xf numFmtId="183" fontId="19" fillId="0" borderId="37" xfId="0" applyNumberFormat="1" applyFont="1" applyBorder="1" applyAlignment="1">
      <alignment horizontal="center"/>
    </xf>
    <xf numFmtId="0" fontId="6" fillId="0" borderId="0"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13" xfId="0" applyFont="1" applyFill="1" applyBorder="1" applyAlignment="1">
      <alignment horizontal="right" vertical="center" shrinkToFit="1"/>
    </xf>
    <xf numFmtId="0" fontId="6" fillId="0" borderId="16" xfId="0" applyFont="1" applyFill="1" applyBorder="1" applyAlignment="1">
      <alignment horizontal="right" vertical="center" shrinkToFit="1"/>
    </xf>
    <xf numFmtId="177" fontId="10" fillId="35" borderId="13" xfId="0" applyNumberFormat="1" applyFont="1" applyFill="1" applyBorder="1" applyAlignment="1">
      <alignment horizontal="right" vertical="center"/>
    </xf>
    <xf numFmtId="0" fontId="6" fillId="35" borderId="16" xfId="0" applyFont="1" applyFill="1" applyBorder="1" applyAlignment="1">
      <alignment horizontal="right" vertical="center"/>
    </xf>
    <xf numFmtId="0" fontId="17" fillId="0" borderId="29" xfId="0" applyFont="1" applyBorder="1" applyAlignment="1">
      <alignment horizontal="center" shrinkToFit="1"/>
    </xf>
    <xf numFmtId="0" fontId="6" fillId="0" borderId="13" xfId="0" applyFont="1" applyBorder="1" applyAlignment="1">
      <alignment horizontal="right" vertical="center"/>
    </xf>
    <xf numFmtId="0" fontId="6" fillId="0" borderId="16" xfId="0" applyFont="1" applyBorder="1" applyAlignment="1">
      <alignment horizontal="right" vertical="center"/>
    </xf>
    <xf numFmtId="0" fontId="17" fillId="0" borderId="38" xfId="0" applyFont="1" applyFill="1" applyBorder="1" applyAlignment="1">
      <alignment horizontal="left"/>
    </xf>
    <xf numFmtId="0" fontId="17" fillId="0" borderId="39" xfId="0" applyFont="1" applyFill="1" applyBorder="1" applyAlignment="1">
      <alignment horizontal="left"/>
    </xf>
    <xf numFmtId="0" fontId="17" fillId="0" borderId="40" xfId="0" applyFont="1" applyFill="1" applyBorder="1" applyAlignment="1">
      <alignment horizontal="left"/>
    </xf>
    <xf numFmtId="0" fontId="6" fillId="0" borderId="28"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7" fillId="0" borderId="29" xfId="0" applyFont="1" applyFill="1" applyBorder="1" applyAlignment="1">
      <alignment horizontal="right" shrinkToFit="1"/>
    </xf>
    <xf numFmtId="177" fontId="17" fillId="0" borderId="29" xfId="0" applyNumberFormat="1" applyFont="1" applyFill="1" applyBorder="1" applyAlignment="1">
      <alignment horizontal="right" shrinkToFit="1"/>
    </xf>
    <xf numFmtId="0" fontId="17" fillId="0" borderId="29" xfId="0" applyFont="1" applyBorder="1" applyAlignment="1">
      <alignment horizontal="right"/>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38" xfId="0" applyFont="1" applyBorder="1" applyAlignment="1">
      <alignment horizontal="left"/>
    </xf>
    <xf numFmtId="0" fontId="17" fillId="0" borderId="39" xfId="0" applyFont="1" applyBorder="1" applyAlignment="1">
      <alignment horizontal="left"/>
    </xf>
    <xf numFmtId="0" fontId="17" fillId="0" borderId="40" xfId="0" applyFont="1" applyBorder="1" applyAlignment="1">
      <alignment horizontal="left"/>
    </xf>
    <xf numFmtId="0" fontId="17" fillId="0" borderId="29" xfId="0" applyFont="1" applyBorder="1" applyAlignment="1">
      <alignment horizontal="center"/>
    </xf>
    <xf numFmtId="0" fontId="6" fillId="0" borderId="14" xfId="0" applyFont="1" applyBorder="1" applyAlignment="1">
      <alignment horizontal="center" vertical="center"/>
    </xf>
    <xf numFmtId="0" fontId="6" fillId="0" borderId="14" xfId="0" applyFont="1" applyBorder="1" applyAlignment="1">
      <alignment/>
    </xf>
    <xf numFmtId="0" fontId="6" fillId="33" borderId="1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41" xfId="0" applyFont="1" applyBorder="1" applyAlignment="1">
      <alignment horizontal="center" vertical="center"/>
    </xf>
    <xf numFmtId="0" fontId="6" fillId="0" borderId="13"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3" xfId="0" applyFont="1" applyBorder="1" applyAlignment="1">
      <alignment horizontal="left" vertical="center" shrinkToFit="1"/>
    </xf>
    <xf numFmtId="0" fontId="6" fillId="0" borderId="16" xfId="0" applyFont="1" applyBorder="1" applyAlignment="1">
      <alignment horizontal="left" vertical="center" shrinkToFit="1"/>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0" xfId="0" applyFont="1" applyFill="1" applyBorder="1" applyAlignment="1">
      <alignment horizontal="center" vertical="center"/>
    </xf>
    <xf numFmtId="0" fontId="6" fillId="0" borderId="37" xfId="0" applyFont="1" applyFill="1" applyBorder="1" applyAlignment="1">
      <alignment horizontal="center" vertical="center" shrinkToFit="1"/>
    </xf>
    <xf numFmtId="0" fontId="17" fillId="0" borderId="38" xfId="0" applyFont="1" applyFill="1" applyBorder="1" applyAlignment="1">
      <alignment/>
    </xf>
    <xf numFmtId="0" fontId="17" fillId="0" borderId="40" xfId="0" applyFont="1" applyFill="1" applyBorder="1" applyAlignment="1">
      <alignment/>
    </xf>
    <xf numFmtId="0" fontId="6" fillId="0" borderId="46" xfId="0" applyFont="1" applyBorder="1" applyAlignment="1">
      <alignment horizontal="left" vertical="center" shrinkToFit="1"/>
    </xf>
    <xf numFmtId="0" fontId="6" fillId="0" borderId="47" xfId="0" applyFont="1" applyBorder="1" applyAlignment="1">
      <alignment horizontal="left" vertical="center" shrinkToFit="1"/>
    </xf>
    <xf numFmtId="0" fontId="17" fillId="0" borderId="38" xfId="0" applyFont="1" applyBorder="1" applyAlignment="1">
      <alignment/>
    </xf>
    <xf numFmtId="0" fontId="17" fillId="0" borderId="40" xfId="0" applyFont="1" applyBorder="1" applyAlignment="1">
      <alignment/>
    </xf>
    <xf numFmtId="0" fontId="11" fillId="0" borderId="0" xfId="0" applyFont="1" applyBorder="1" applyAlignment="1">
      <alignment horizontal="right" vertical="top"/>
    </xf>
    <xf numFmtId="0" fontId="6" fillId="0" borderId="0" xfId="0" applyFont="1" applyBorder="1" applyAlignment="1">
      <alignment/>
    </xf>
    <xf numFmtId="0" fontId="6" fillId="0" borderId="15"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177" fontId="10" fillId="37" borderId="13" xfId="0" applyNumberFormat="1" applyFont="1" applyFill="1" applyBorder="1" applyAlignment="1">
      <alignment vertical="center"/>
    </xf>
    <xf numFmtId="177" fontId="10" fillId="37" borderId="45" xfId="0" applyNumberFormat="1" applyFont="1" applyFill="1" applyBorder="1" applyAlignment="1">
      <alignment vertical="center"/>
    </xf>
    <xf numFmtId="177" fontId="10" fillId="35" borderId="10" xfId="0" applyNumberFormat="1" applyFont="1" applyFill="1" applyBorder="1" applyAlignment="1">
      <alignment horizontal="right" vertical="center"/>
    </xf>
    <xf numFmtId="0" fontId="6" fillId="35" borderId="10" xfId="0" applyFont="1" applyFill="1" applyBorder="1" applyAlignment="1">
      <alignment horizontal="right" vertical="center"/>
    </xf>
    <xf numFmtId="0" fontId="6" fillId="33" borderId="45"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42"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33" borderId="23" xfId="0" applyFont="1" applyFill="1" applyBorder="1" applyAlignment="1">
      <alignment horizontal="center" vertical="center"/>
    </xf>
    <xf numFmtId="0" fontId="6" fillId="0" borderId="42"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49" xfId="0" applyFont="1" applyFill="1" applyBorder="1" applyAlignment="1">
      <alignment horizontal="left" vertical="center" shrinkToFit="1"/>
    </xf>
    <xf numFmtId="0" fontId="6" fillId="0" borderId="50" xfId="0" applyFont="1" applyFill="1" applyBorder="1" applyAlignment="1">
      <alignment horizontal="left" vertical="center" shrinkToFit="1"/>
    </xf>
    <xf numFmtId="0" fontId="6" fillId="0" borderId="51" xfId="0"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5" xfId="0" applyFont="1" applyFill="1" applyBorder="1" applyAlignment="1">
      <alignment horizontal="left" vertical="center" shrinkToFit="1"/>
    </xf>
    <xf numFmtId="0" fontId="8" fillId="0" borderId="0" xfId="0" applyFont="1" applyFill="1" applyAlignment="1">
      <alignment horizontal="left"/>
    </xf>
    <xf numFmtId="0" fontId="6" fillId="0" borderId="46" xfId="0" applyFont="1" applyFill="1" applyBorder="1" applyAlignment="1">
      <alignment horizontal="left" vertical="center" shrinkToFit="1"/>
    </xf>
    <xf numFmtId="0" fontId="6" fillId="0" borderId="56" xfId="0" applyFont="1" applyFill="1" applyBorder="1" applyAlignment="1">
      <alignment horizontal="left" vertical="center" shrinkToFit="1"/>
    </xf>
    <xf numFmtId="0" fontId="6" fillId="0" borderId="47"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58" xfId="0" applyFont="1" applyFill="1" applyBorder="1" applyAlignment="1">
      <alignment horizontal="left" vertical="center" shrinkToFit="1"/>
    </xf>
    <xf numFmtId="5" fontId="6" fillId="33" borderId="25" xfId="0" applyNumberFormat="1" applyFont="1" applyFill="1" applyBorder="1" applyAlignment="1">
      <alignment horizontal="center" vertical="center" wrapText="1"/>
    </xf>
    <xf numFmtId="5" fontId="6" fillId="33" borderId="44"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6" fillId="33" borderId="11" xfId="0" applyFont="1" applyFill="1" applyBorder="1" applyAlignment="1">
      <alignment horizontal="center" vertical="center"/>
    </xf>
    <xf numFmtId="0" fontId="6" fillId="0" borderId="13" xfId="0" applyFont="1" applyBorder="1" applyAlignment="1">
      <alignment horizontal="center" vertical="center"/>
    </xf>
    <xf numFmtId="0" fontId="6" fillId="0" borderId="10" xfId="0" applyFont="1" applyFill="1" applyBorder="1" applyAlignment="1">
      <alignment vertical="center" shrinkToFit="1"/>
    </xf>
    <xf numFmtId="0" fontId="6" fillId="0" borderId="10" xfId="0" applyFont="1" applyBorder="1" applyAlignment="1">
      <alignment vertical="center"/>
    </xf>
    <xf numFmtId="0" fontId="6" fillId="0" borderId="37" xfId="0" applyFont="1" applyBorder="1" applyAlignment="1">
      <alignment horizontal="center" vertical="center"/>
    </xf>
    <xf numFmtId="0" fontId="17" fillId="0" borderId="38" xfId="0" applyFont="1" applyBorder="1" applyAlignment="1">
      <alignment horizontal="right"/>
    </xf>
    <xf numFmtId="177" fontId="6" fillId="0" borderId="38" xfId="0" applyNumberFormat="1" applyFont="1" applyFill="1" applyBorder="1" applyAlignment="1">
      <alignment horizontal="right" vertical="center" shrinkToFit="1"/>
    </xf>
    <xf numFmtId="177" fontId="6" fillId="0" borderId="40" xfId="0" applyNumberFormat="1" applyFont="1" applyFill="1" applyBorder="1" applyAlignment="1">
      <alignment horizontal="right" vertical="center" shrinkToFi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vitime.co.jp/drive/" TargetMode="External" /><Relationship Id="rId2" Type="http://schemas.openxmlformats.org/officeDocument/2006/relationships/hyperlink" Target="http://www.enecho.meti.go.jp/statistics/petroleum_and_lpgas/pl007/results.html#headline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navitime.co.jp/drive/" TargetMode="External" /><Relationship Id="rId2" Type="http://schemas.openxmlformats.org/officeDocument/2006/relationships/hyperlink" Target="http://www.enecho.meti.go.jp/statistics/petroleum_and_lpgas/pl007/results.html#headline1"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1:R64"/>
  <sheetViews>
    <sheetView tabSelected="1" workbookViewId="0" topLeftCell="A18">
      <selection activeCell="R42" sqref="R42"/>
    </sheetView>
  </sheetViews>
  <sheetFormatPr defaultColWidth="8.625" defaultRowHeight="13.5"/>
  <cols>
    <col min="1" max="1" width="2.125" style="6" customWidth="1"/>
    <col min="2" max="2" width="9.875" style="6" customWidth="1"/>
    <col min="3" max="3" width="3.50390625" style="6" customWidth="1"/>
    <col min="4" max="4" width="8.125" style="6" customWidth="1"/>
    <col min="5" max="6" width="11.125" style="6" customWidth="1"/>
    <col min="7" max="7" width="2.50390625" style="6" customWidth="1"/>
    <col min="8" max="8" width="7.50390625" style="6" customWidth="1"/>
    <col min="9" max="9" width="10.50390625" style="6" customWidth="1"/>
    <col min="10" max="10" width="8.625" style="6" customWidth="1"/>
    <col min="11" max="11" width="4.875" style="6" customWidth="1"/>
    <col min="12" max="12" width="8.625" style="6" customWidth="1"/>
    <col min="13" max="13" width="6.625" style="6" customWidth="1"/>
    <col min="14" max="14" width="2.125" style="6" customWidth="1"/>
    <col min="15" max="16384" width="8.625" style="6" customWidth="1"/>
  </cols>
  <sheetData>
    <row r="1" ht="16.5">
      <c r="B1" s="6" t="s">
        <v>35</v>
      </c>
    </row>
    <row r="3" spans="2:13" s="2" customFormat="1" ht="15.75" customHeight="1">
      <c r="B3" s="1" t="s">
        <v>31</v>
      </c>
      <c r="C3" s="190" t="s">
        <v>7</v>
      </c>
      <c r="D3" s="191"/>
      <c r="E3" s="1" t="s">
        <v>30</v>
      </c>
      <c r="F3" s="1" t="s">
        <v>20</v>
      </c>
      <c r="G3" s="22"/>
      <c r="H3" s="192" t="s">
        <v>13</v>
      </c>
      <c r="I3" s="102"/>
      <c r="J3" s="102"/>
      <c r="K3" s="102"/>
      <c r="L3" s="102"/>
      <c r="M3" s="102"/>
    </row>
    <row r="4" spans="2:13" s="2" customFormat="1" ht="25.5" customHeight="1">
      <c r="B4" s="125"/>
      <c r="C4" s="137"/>
      <c r="D4" s="138"/>
      <c r="E4" s="125"/>
      <c r="F4" s="125"/>
      <c r="G4" s="22"/>
      <c r="H4" s="192"/>
      <c r="I4" s="103"/>
      <c r="J4" s="103"/>
      <c r="K4" s="103"/>
      <c r="L4" s="103"/>
      <c r="M4" s="103"/>
    </row>
    <row r="5" spans="2:13" ht="16.5" customHeight="1">
      <c r="B5" s="126"/>
      <c r="C5" s="139"/>
      <c r="D5" s="140"/>
      <c r="E5" s="126"/>
      <c r="F5" s="126"/>
      <c r="G5" s="22"/>
      <c r="H5" s="4"/>
      <c r="I5" s="5"/>
      <c r="J5" s="4"/>
      <c r="M5" s="7" t="s">
        <v>32</v>
      </c>
    </row>
    <row r="6" spans="2:13" ht="6.75" customHeight="1">
      <c r="B6" s="8"/>
      <c r="C6" s="8"/>
      <c r="D6" s="8"/>
      <c r="E6" s="8"/>
      <c r="F6" s="8"/>
      <c r="G6" s="8"/>
      <c r="H6" s="8"/>
      <c r="I6" s="8"/>
      <c r="J6" s="4"/>
      <c r="K6" s="4"/>
      <c r="L6" s="4"/>
      <c r="M6" s="4"/>
    </row>
    <row r="7" spans="2:13" ht="22.5">
      <c r="B7" s="92" t="s">
        <v>80</v>
      </c>
      <c r="C7" s="92"/>
      <c r="D7" s="92"/>
      <c r="E7" s="92"/>
      <c r="F7" s="92"/>
      <c r="G7" s="92"/>
      <c r="H7" s="92"/>
      <c r="I7" s="92"/>
      <c r="J7" s="85" t="s">
        <v>83</v>
      </c>
      <c r="K7" s="84"/>
      <c r="L7" s="84"/>
      <c r="M7" s="84"/>
    </row>
    <row r="8" spans="2:13" ht="16.5">
      <c r="B8" s="193" t="s">
        <v>33</v>
      </c>
      <c r="C8" s="194"/>
      <c r="D8" s="194"/>
      <c r="E8" s="194"/>
      <c r="F8" s="194"/>
      <c r="G8" s="194"/>
      <c r="H8" s="194"/>
      <c r="I8" s="194"/>
      <c r="J8" s="194"/>
      <c r="K8" s="194"/>
      <c r="L8" s="194"/>
      <c r="M8" s="194"/>
    </row>
    <row r="9" spans="2:13" ht="6.75" customHeight="1" thickBot="1">
      <c r="B9" s="9"/>
      <c r="C9" s="9"/>
      <c r="D9" s="9"/>
      <c r="E9" s="9"/>
      <c r="F9" s="9"/>
      <c r="G9" s="9"/>
      <c r="H9" s="4"/>
      <c r="I9" s="182"/>
      <c r="J9" s="182"/>
      <c r="K9" s="182"/>
      <c r="L9" s="10"/>
      <c r="M9" s="4"/>
    </row>
    <row r="10" spans="2:13" s="2" customFormat="1" ht="27" customHeight="1" thickBot="1">
      <c r="B10" s="40" t="s">
        <v>22</v>
      </c>
      <c r="C10" s="179"/>
      <c r="D10" s="180"/>
      <c r="E10" s="180"/>
      <c r="F10" s="181"/>
      <c r="G10" s="23"/>
      <c r="H10" s="94" t="s">
        <v>26</v>
      </c>
      <c r="I10" s="95"/>
      <c r="J10" s="177"/>
      <c r="K10" s="177"/>
      <c r="L10" s="177"/>
      <c r="M10" s="178"/>
    </row>
    <row r="11" spans="2:13" s="2" customFormat="1" ht="27" customHeight="1">
      <c r="B11" s="12" t="s">
        <v>25</v>
      </c>
      <c r="C11" s="11"/>
      <c r="D11" s="11"/>
      <c r="E11" s="11"/>
      <c r="F11" s="11"/>
      <c r="G11" s="11"/>
      <c r="H11" s="96" t="s">
        <v>47</v>
      </c>
      <c r="I11" s="97"/>
      <c r="J11" s="175"/>
      <c r="K11" s="175"/>
      <c r="L11" s="175"/>
      <c r="M11" s="176"/>
    </row>
    <row r="12" spans="2:13" s="2" customFormat="1" ht="27" customHeight="1">
      <c r="B12" s="41" t="s">
        <v>23</v>
      </c>
      <c r="C12" s="175"/>
      <c r="D12" s="175"/>
      <c r="E12" s="175"/>
      <c r="F12" s="175"/>
      <c r="G12" s="23"/>
      <c r="H12" s="98" t="s">
        <v>63</v>
      </c>
      <c r="I12" s="99"/>
      <c r="J12" s="175"/>
      <c r="K12" s="175"/>
      <c r="L12" s="175"/>
      <c r="M12" s="176"/>
    </row>
    <row r="13" spans="2:13" s="2" customFormat="1" ht="27" customHeight="1" thickBot="1">
      <c r="B13" s="41" t="s">
        <v>24</v>
      </c>
      <c r="C13" s="175"/>
      <c r="D13" s="175"/>
      <c r="E13" s="175"/>
      <c r="F13" s="175"/>
      <c r="G13" s="23"/>
      <c r="H13" s="100" t="s">
        <v>64</v>
      </c>
      <c r="I13" s="101"/>
      <c r="J13" s="186"/>
      <c r="K13" s="186"/>
      <c r="L13" s="186"/>
      <c r="M13" s="187"/>
    </row>
    <row r="14" spans="2:13" ht="6.75" customHeight="1">
      <c r="B14" s="4"/>
      <c r="C14" s="4"/>
      <c r="D14" s="4"/>
      <c r="E14" s="4"/>
      <c r="F14" s="4"/>
      <c r="G14" s="4"/>
      <c r="H14" s="4"/>
      <c r="I14" s="4"/>
      <c r="J14" s="4"/>
      <c r="K14" s="4"/>
      <c r="L14" s="4"/>
      <c r="M14" s="4"/>
    </row>
    <row r="15" spans="2:13" s="2" customFormat="1" ht="15" customHeight="1">
      <c r="B15" s="195" t="s">
        <v>14</v>
      </c>
      <c r="C15" s="133" t="s">
        <v>10</v>
      </c>
      <c r="D15" s="134"/>
      <c r="E15" s="147" t="s">
        <v>15</v>
      </c>
      <c r="F15" s="149" t="s">
        <v>16</v>
      </c>
      <c r="G15" s="149"/>
      <c r="H15" s="149"/>
      <c r="I15" s="149"/>
      <c r="J15" s="149" t="s">
        <v>18</v>
      </c>
      <c r="K15" s="149"/>
      <c r="L15" s="149"/>
      <c r="M15" s="188" t="s">
        <v>0</v>
      </c>
    </row>
    <row r="16" spans="2:13" s="2" customFormat="1" ht="15" customHeight="1" thickBot="1">
      <c r="B16" s="135"/>
      <c r="C16" s="135"/>
      <c r="D16" s="136"/>
      <c r="E16" s="172"/>
      <c r="F16" s="146" t="s">
        <v>19</v>
      </c>
      <c r="G16" s="146"/>
      <c r="H16" s="146"/>
      <c r="I16" s="65" t="s">
        <v>17</v>
      </c>
      <c r="J16" s="146" t="s">
        <v>3</v>
      </c>
      <c r="K16" s="146"/>
      <c r="L16" s="52" t="s">
        <v>17</v>
      </c>
      <c r="M16" s="189"/>
    </row>
    <row r="17" spans="2:13" s="2" customFormat="1" ht="18.75" hidden="1" thickBot="1" thickTop="1">
      <c r="B17" s="42" t="s">
        <v>36</v>
      </c>
      <c r="C17" s="43"/>
      <c r="D17" s="43"/>
      <c r="E17" s="43"/>
      <c r="F17" s="43"/>
      <c r="G17" s="43"/>
      <c r="H17" s="43"/>
      <c r="I17" s="43"/>
      <c r="J17" s="43"/>
      <c r="K17" s="43"/>
      <c r="L17" s="43"/>
      <c r="M17" s="44"/>
    </row>
    <row r="18" spans="2:13" s="2" customFormat="1" ht="19.5" customHeight="1" thickTop="1">
      <c r="B18" s="33"/>
      <c r="C18" s="116"/>
      <c r="D18" s="117"/>
      <c r="E18" s="30"/>
      <c r="F18" s="183"/>
      <c r="G18" s="184"/>
      <c r="H18" s="185"/>
      <c r="I18" s="80"/>
      <c r="J18" s="153"/>
      <c r="K18" s="154"/>
      <c r="L18" s="31"/>
      <c r="M18" s="32"/>
    </row>
    <row r="19" spans="2:13" s="2" customFormat="1" ht="19.5" customHeight="1">
      <c r="B19" s="33"/>
      <c r="C19" s="118"/>
      <c r="D19" s="119"/>
      <c r="E19" s="30"/>
      <c r="F19" s="141"/>
      <c r="G19" s="142"/>
      <c r="H19" s="143"/>
      <c r="I19" s="80"/>
      <c r="J19" s="144"/>
      <c r="K19" s="145"/>
      <c r="L19" s="31"/>
      <c r="M19" s="32"/>
    </row>
    <row r="20" spans="2:13" s="2" customFormat="1" ht="19.5" customHeight="1">
      <c r="B20" s="33"/>
      <c r="C20" s="118"/>
      <c r="D20" s="119"/>
      <c r="E20" s="30"/>
      <c r="F20" s="141"/>
      <c r="G20" s="142"/>
      <c r="H20" s="143"/>
      <c r="I20" s="80"/>
      <c r="J20" s="144"/>
      <c r="K20" s="145"/>
      <c r="L20" s="31"/>
      <c r="M20" s="32"/>
    </row>
    <row r="21" spans="2:13" s="2" customFormat="1" ht="19.5" customHeight="1">
      <c r="B21" s="33"/>
      <c r="C21" s="118"/>
      <c r="D21" s="119"/>
      <c r="E21" s="30"/>
      <c r="F21" s="141"/>
      <c r="G21" s="142"/>
      <c r="H21" s="143"/>
      <c r="I21" s="80"/>
      <c r="J21" s="144"/>
      <c r="K21" s="145"/>
      <c r="L21" s="31"/>
      <c r="M21" s="32"/>
    </row>
    <row r="22" spans="2:18" s="2" customFormat="1" ht="19.5" customHeight="1">
      <c r="B22" s="33"/>
      <c r="C22" s="118"/>
      <c r="D22" s="119"/>
      <c r="E22" s="30"/>
      <c r="F22" s="141"/>
      <c r="G22" s="142"/>
      <c r="H22" s="143"/>
      <c r="I22" s="80"/>
      <c r="J22" s="144"/>
      <c r="K22" s="145"/>
      <c r="L22" s="31"/>
      <c r="M22" s="32"/>
      <c r="R22" s="2" t="s">
        <v>58</v>
      </c>
    </row>
    <row r="23" spans="2:13" s="2" customFormat="1" ht="19.5" customHeight="1">
      <c r="B23" s="33"/>
      <c r="C23" s="118"/>
      <c r="D23" s="119"/>
      <c r="E23" s="30"/>
      <c r="F23" s="141"/>
      <c r="G23" s="142"/>
      <c r="H23" s="143"/>
      <c r="I23" s="80"/>
      <c r="J23" s="144"/>
      <c r="K23" s="145"/>
      <c r="L23" s="31"/>
      <c r="M23" s="32"/>
    </row>
    <row r="24" spans="2:13" s="2" customFormat="1" ht="19.5" customHeight="1">
      <c r="B24" s="33"/>
      <c r="C24" s="118"/>
      <c r="D24" s="119"/>
      <c r="E24" s="30"/>
      <c r="F24" s="141"/>
      <c r="G24" s="142"/>
      <c r="H24" s="143"/>
      <c r="I24" s="80"/>
      <c r="J24" s="144"/>
      <c r="K24" s="145"/>
      <c r="L24" s="31"/>
      <c r="M24" s="32"/>
    </row>
    <row r="25" spans="2:13" s="2" customFormat="1" ht="19.5" customHeight="1">
      <c r="B25" s="33"/>
      <c r="C25" s="118"/>
      <c r="D25" s="119"/>
      <c r="E25" s="30"/>
      <c r="F25" s="141"/>
      <c r="G25" s="142"/>
      <c r="H25" s="143"/>
      <c r="I25" s="80"/>
      <c r="J25" s="144"/>
      <c r="K25" s="145"/>
      <c r="L25" s="31"/>
      <c r="M25" s="32"/>
    </row>
    <row r="26" spans="2:13" s="2" customFormat="1" ht="19.5" customHeight="1" thickBot="1">
      <c r="B26" s="49"/>
      <c r="C26" s="120"/>
      <c r="D26" s="121"/>
      <c r="E26" s="45"/>
      <c r="F26" s="169"/>
      <c r="G26" s="170"/>
      <c r="H26" s="171"/>
      <c r="I26" s="81"/>
      <c r="J26" s="173"/>
      <c r="K26" s="174"/>
      <c r="L26" s="46"/>
      <c r="M26" s="47"/>
    </row>
    <row r="27" spans="2:13" s="2" customFormat="1" ht="18.75" hidden="1" thickBot="1" thickTop="1">
      <c r="B27" s="34" t="s">
        <v>37</v>
      </c>
      <c r="C27" s="35"/>
      <c r="D27" s="35"/>
      <c r="E27" s="35"/>
      <c r="F27" s="36"/>
      <c r="G27" s="36"/>
      <c r="H27" s="36"/>
      <c r="I27" s="37"/>
      <c r="J27" s="38"/>
      <c r="K27" s="38"/>
      <c r="L27" s="37"/>
      <c r="M27" s="39"/>
    </row>
    <row r="28" spans="2:13" s="2" customFormat="1" ht="19.5" customHeight="1" thickTop="1">
      <c r="B28" s="131" t="s">
        <v>6</v>
      </c>
      <c r="C28" s="131"/>
      <c r="D28" s="131"/>
      <c r="E28" s="131"/>
      <c r="F28" s="131" t="s">
        <v>1</v>
      </c>
      <c r="G28" s="131"/>
      <c r="H28" s="132"/>
      <c r="I28" s="63">
        <f>SUM(I17:I27)</f>
        <v>0</v>
      </c>
      <c r="J28" s="131" t="s">
        <v>2</v>
      </c>
      <c r="K28" s="131"/>
      <c r="L28" s="63">
        <f>SUM(L17:L27)</f>
        <v>0</v>
      </c>
      <c r="M28" s="79"/>
    </row>
    <row r="29" spans="2:17" s="2" customFormat="1" ht="16.5">
      <c r="B29" s="66" t="s">
        <v>45</v>
      </c>
      <c r="C29" s="67"/>
      <c r="D29" s="67"/>
      <c r="E29" s="67"/>
      <c r="F29" s="67"/>
      <c r="G29" s="67"/>
      <c r="H29" s="67"/>
      <c r="I29" s="67"/>
      <c r="J29" s="67"/>
      <c r="K29" s="67"/>
      <c r="L29" s="67"/>
      <c r="M29" s="67"/>
      <c r="N29" s="17"/>
      <c r="O29" s="17"/>
      <c r="P29" s="17"/>
      <c r="Q29" s="17"/>
    </row>
    <row r="30" spans="2:17" s="2" customFormat="1" ht="16.5">
      <c r="B30" s="68" t="s">
        <v>54</v>
      </c>
      <c r="C30" s="155" t="s">
        <v>38</v>
      </c>
      <c r="D30" s="156"/>
      <c r="E30" s="69" t="s">
        <v>39</v>
      </c>
      <c r="F30" s="127" t="s">
        <v>40</v>
      </c>
      <c r="G30" s="128"/>
      <c r="H30" s="129"/>
      <c r="I30" s="70">
        <v>130</v>
      </c>
      <c r="J30" s="130" t="s">
        <v>41</v>
      </c>
      <c r="K30" s="130"/>
      <c r="L30" s="70">
        <v>3200</v>
      </c>
      <c r="M30" s="71" t="s">
        <v>68</v>
      </c>
      <c r="N30" s="17"/>
      <c r="O30" s="17"/>
      <c r="P30" s="17"/>
      <c r="Q30" s="17"/>
    </row>
    <row r="31" spans="2:18" s="2" customFormat="1" ht="16.5">
      <c r="B31" s="68" t="s">
        <v>54</v>
      </c>
      <c r="C31" s="151" t="s">
        <v>42</v>
      </c>
      <c r="D31" s="152"/>
      <c r="E31" s="72" t="s">
        <v>43</v>
      </c>
      <c r="F31" s="113" t="s">
        <v>59</v>
      </c>
      <c r="G31" s="114"/>
      <c r="H31" s="115"/>
      <c r="I31" s="73">
        <v>467</v>
      </c>
      <c r="J31" s="110"/>
      <c r="K31" s="110"/>
      <c r="L31" s="70"/>
      <c r="M31" s="71" t="s">
        <v>67</v>
      </c>
      <c r="N31" s="17"/>
      <c r="O31" s="17"/>
      <c r="P31" s="17"/>
      <c r="Q31" s="17"/>
      <c r="R31" s="17"/>
    </row>
    <row r="32" spans="2:18" s="2" customFormat="1" ht="16.5">
      <c r="B32" s="68" t="s">
        <v>54</v>
      </c>
      <c r="C32" s="151" t="s">
        <v>56</v>
      </c>
      <c r="D32" s="152"/>
      <c r="E32" s="72" t="s">
        <v>57</v>
      </c>
      <c r="F32" s="113" t="s">
        <v>55</v>
      </c>
      <c r="G32" s="114"/>
      <c r="H32" s="115"/>
      <c r="I32" s="73">
        <v>1630</v>
      </c>
      <c r="J32" s="110"/>
      <c r="K32" s="110"/>
      <c r="L32" s="70"/>
      <c r="M32" s="71">
        <v>3</v>
      </c>
      <c r="N32" s="17"/>
      <c r="O32" s="17"/>
      <c r="P32" s="17"/>
      <c r="Q32" s="17"/>
      <c r="R32" s="17"/>
    </row>
    <row r="33" spans="2:18" s="2" customFormat="1" ht="6.75" customHeight="1">
      <c r="B33" s="17"/>
      <c r="C33" s="17"/>
      <c r="D33" s="17"/>
      <c r="E33" s="17"/>
      <c r="F33" s="17"/>
      <c r="G33" s="17"/>
      <c r="H33" s="17"/>
      <c r="I33" s="17"/>
      <c r="J33" s="17"/>
      <c r="K33" s="17"/>
      <c r="L33" s="17"/>
      <c r="M33" s="17"/>
      <c r="N33" s="17"/>
      <c r="O33" s="17"/>
      <c r="P33" s="17"/>
      <c r="Q33" s="17"/>
      <c r="R33" s="17"/>
    </row>
    <row r="34" spans="2:18" s="2" customFormat="1" ht="6.75" customHeight="1">
      <c r="B34" s="17"/>
      <c r="C34" s="53"/>
      <c r="D34" s="54"/>
      <c r="E34" s="54"/>
      <c r="F34" s="54"/>
      <c r="G34" s="54"/>
      <c r="H34" s="54"/>
      <c r="I34" s="54"/>
      <c r="J34" s="54"/>
      <c r="K34" s="54"/>
      <c r="L34" s="54"/>
      <c r="M34" s="55"/>
      <c r="N34" s="17"/>
      <c r="O34" s="17"/>
      <c r="P34" s="17"/>
      <c r="Q34" s="17"/>
      <c r="R34" s="17"/>
    </row>
    <row r="35" spans="3:13" ht="16.5">
      <c r="C35" s="56"/>
      <c r="D35" s="57" t="s">
        <v>79</v>
      </c>
      <c r="E35" s="25"/>
      <c r="F35" s="3"/>
      <c r="G35" s="3"/>
      <c r="H35" s="3"/>
      <c r="I35" s="3"/>
      <c r="J35" s="3"/>
      <c r="K35" s="3"/>
      <c r="L35" s="3"/>
      <c r="M35" s="58"/>
    </row>
    <row r="36" spans="2:13" s="2" customFormat="1" ht="24" customHeight="1">
      <c r="B36" s="6"/>
      <c r="C36" s="59"/>
      <c r="D36" s="14"/>
      <c r="E36" s="14" t="s">
        <v>10</v>
      </c>
      <c r="F36" s="13" t="s">
        <v>15</v>
      </c>
      <c r="G36" s="93" t="s">
        <v>62</v>
      </c>
      <c r="H36" s="93"/>
      <c r="I36" s="93" t="s">
        <v>61</v>
      </c>
      <c r="J36" s="93"/>
      <c r="K36" s="93" t="s">
        <v>46</v>
      </c>
      <c r="L36" s="93"/>
      <c r="M36" s="60"/>
    </row>
    <row r="37" spans="2:13" s="2" customFormat="1" ht="18.75" customHeight="1">
      <c r="B37" s="6"/>
      <c r="C37" s="59"/>
      <c r="D37" s="30" t="s">
        <v>52</v>
      </c>
      <c r="E37" s="30"/>
      <c r="F37" s="62"/>
      <c r="G37" s="88"/>
      <c r="H37" s="88"/>
      <c r="I37" s="89"/>
      <c r="J37" s="89"/>
      <c r="K37" s="90">
        <f>ROUNDDOWN(G37/10*I37,0)</f>
        <v>0</v>
      </c>
      <c r="L37" s="91"/>
      <c r="M37" s="60"/>
    </row>
    <row r="38" spans="2:13" s="2" customFormat="1" ht="19.5" customHeight="1">
      <c r="B38" s="6"/>
      <c r="C38" s="59"/>
      <c r="D38" s="30" t="s">
        <v>53</v>
      </c>
      <c r="E38" s="30"/>
      <c r="F38" s="62"/>
      <c r="G38" s="106"/>
      <c r="H38" s="107"/>
      <c r="I38" s="111"/>
      <c r="J38" s="112"/>
      <c r="K38" s="90">
        <f>ROUNDDOWN(G38/10*I38,0)</f>
        <v>0</v>
      </c>
      <c r="L38" s="91"/>
      <c r="M38" s="60"/>
    </row>
    <row r="39" spans="2:13" s="2" customFormat="1" ht="19.5" customHeight="1">
      <c r="B39" s="6"/>
      <c r="C39" s="59"/>
      <c r="D39" s="66" t="s">
        <v>45</v>
      </c>
      <c r="E39" s="74"/>
      <c r="F39" s="75"/>
      <c r="G39" s="76"/>
      <c r="H39" s="76"/>
      <c r="I39" s="76"/>
      <c r="J39" s="76"/>
      <c r="K39" s="76"/>
      <c r="L39" s="76"/>
      <c r="M39" s="77"/>
    </row>
    <row r="40" spans="2:13" s="2" customFormat="1" ht="16.5">
      <c r="B40" s="6"/>
      <c r="C40" s="59"/>
      <c r="D40" s="78" t="s">
        <v>60</v>
      </c>
      <c r="E40" s="78" t="s">
        <v>42</v>
      </c>
      <c r="F40" s="78" t="s">
        <v>43</v>
      </c>
      <c r="G40" s="122">
        <v>33.6</v>
      </c>
      <c r="H40" s="122"/>
      <c r="I40" s="124">
        <v>139.1</v>
      </c>
      <c r="J40" s="200"/>
      <c r="K40" s="201">
        <f>ROUNDDOWN(G40/10*I40,0)</f>
        <v>467</v>
      </c>
      <c r="L40" s="202"/>
      <c r="M40" s="77"/>
    </row>
    <row r="41" spans="2:13" s="2" customFormat="1" ht="16.5">
      <c r="B41" s="6"/>
      <c r="C41" s="59"/>
      <c r="D41" s="104" t="s">
        <v>69</v>
      </c>
      <c r="E41" s="104"/>
      <c r="F41" s="104"/>
      <c r="G41" s="104"/>
      <c r="H41" s="104"/>
      <c r="I41" s="104"/>
      <c r="J41" s="104"/>
      <c r="K41" s="104"/>
      <c r="L41" s="104"/>
      <c r="M41" s="105"/>
    </row>
    <row r="42" spans="2:13" s="2" customFormat="1" ht="6.75" customHeight="1">
      <c r="B42" s="6"/>
      <c r="C42" s="61"/>
      <c r="D42" s="150"/>
      <c r="E42" s="150"/>
      <c r="F42" s="150"/>
      <c r="G42" s="150"/>
      <c r="H42" s="150"/>
      <c r="I42" s="150"/>
      <c r="J42" s="150"/>
      <c r="K42" s="150"/>
      <c r="L42" s="150"/>
      <c r="M42" s="117"/>
    </row>
    <row r="43" spans="2:18" s="2" customFormat="1" ht="6.75" customHeight="1">
      <c r="B43" s="48"/>
      <c r="C43" s="17"/>
      <c r="D43" s="17"/>
      <c r="E43" s="17"/>
      <c r="F43" s="17"/>
      <c r="G43" s="17"/>
      <c r="H43" s="17"/>
      <c r="I43" s="17"/>
      <c r="J43" s="17"/>
      <c r="K43" s="17"/>
      <c r="L43" s="17"/>
      <c r="M43" s="17"/>
      <c r="N43" s="17"/>
      <c r="O43" s="17"/>
      <c r="P43" s="17"/>
      <c r="Q43" s="17"/>
      <c r="R43" s="17"/>
    </row>
    <row r="44" spans="2:13" s="2" customFormat="1" ht="16.5">
      <c r="B44" s="24" t="s">
        <v>82</v>
      </c>
      <c r="C44" s="17"/>
      <c r="D44" s="17"/>
      <c r="E44" s="17"/>
      <c r="F44" s="17"/>
      <c r="G44" s="17"/>
      <c r="H44" s="17"/>
      <c r="I44" s="50"/>
      <c r="J44" s="17"/>
      <c r="K44" s="17"/>
      <c r="L44" s="50"/>
      <c r="M44" s="17"/>
    </row>
    <row r="45" spans="2:13" s="2" customFormat="1" ht="15" customHeight="1">
      <c r="B45" s="147" t="s">
        <v>5</v>
      </c>
      <c r="C45" s="149" t="s">
        <v>4</v>
      </c>
      <c r="D45" s="149"/>
      <c r="E45" s="149"/>
      <c r="F45" s="149"/>
      <c r="G45" s="149"/>
      <c r="H45" s="149"/>
      <c r="I45" s="149"/>
      <c r="J45" s="149"/>
      <c r="K45" s="149"/>
      <c r="L45" s="149"/>
      <c r="M45" s="161" t="s">
        <v>9</v>
      </c>
    </row>
    <row r="46" spans="2:13" s="2" customFormat="1" ht="15" customHeight="1">
      <c r="B46" s="148"/>
      <c r="C46" s="149" t="s">
        <v>11</v>
      </c>
      <c r="D46" s="149"/>
      <c r="E46" s="149"/>
      <c r="F46" s="149"/>
      <c r="G46" s="149"/>
      <c r="H46" s="149"/>
      <c r="I46" s="149"/>
      <c r="J46" s="149"/>
      <c r="K46" s="149"/>
      <c r="L46" s="15" t="s">
        <v>12</v>
      </c>
      <c r="M46" s="162"/>
    </row>
    <row r="47" spans="2:13" s="2" customFormat="1" ht="19.5" customHeight="1">
      <c r="B47" s="26"/>
      <c r="C47" s="160"/>
      <c r="D47" s="160"/>
      <c r="E47" s="160"/>
      <c r="F47" s="160"/>
      <c r="G47" s="160"/>
      <c r="H47" s="160"/>
      <c r="I47" s="160"/>
      <c r="J47" s="160"/>
      <c r="K47" s="160"/>
      <c r="L47" s="51"/>
      <c r="M47" s="27"/>
    </row>
    <row r="48" spans="2:13" s="2" customFormat="1" ht="19.5" customHeight="1" thickBot="1">
      <c r="B48" s="28"/>
      <c r="C48" s="159"/>
      <c r="D48" s="159"/>
      <c r="E48" s="159"/>
      <c r="F48" s="159"/>
      <c r="G48" s="159"/>
      <c r="H48" s="159"/>
      <c r="I48" s="159"/>
      <c r="J48" s="159"/>
      <c r="K48" s="159"/>
      <c r="L48" s="46"/>
      <c r="M48" s="29"/>
    </row>
    <row r="49" spans="2:13" s="2" customFormat="1" ht="19.5" customHeight="1" thickTop="1">
      <c r="B49" s="131" t="s">
        <v>6</v>
      </c>
      <c r="C49" s="131"/>
      <c r="D49" s="131"/>
      <c r="E49" s="131"/>
      <c r="F49" s="131"/>
      <c r="G49" s="131"/>
      <c r="H49" s="131"/>
      <c r="I49" s="131"/>
      <c r="J49" s="131"/>
      <c r="K49" s="131"/>
      <c r="L49" s="63">
        <f>SUM(L47:L48)</f>
        <v>0</v>
      </c>
      <c r="M49" s="79"/>
    </row>
    <row r="50" spans="2:13" s="2" customFormat="1" ht="16.5">
      <c r="B50" s="17"/>
      <c r="C50" s="17"/>
      <c r="D50" s="17"/>
      <c r="E50" s="17"/>
      <c r="F50" s="17"/>
      <c r="G50" s="17"/>
      <c r="H50" s="17"/>
      <c r="I50" s="17"/>
      <c r="J50" s="17"/>
      <c r="K50" s="17"/>
      <c r="L50" s="17"/>
      <c r="M50" s="17"/>
    </row>
    <row r="51" spans="2:13" s="2" customFormat="1" ht="25.5" customHeight="1">
      <c r="B51" s="21" t="s">
        <v>51</v>
      </c>
      <c r="C51" s="86" t="s">
        <v>29</v>
      </c>
      <c r="D51" s="167"/>
      <c r="E51" s="167"/>
      <c r="F51" s="86" t="s">
        <v>27</v>
      </c>
      <c r="G51" s="87"/>
      <c r="H51" s="93" t="s">
        <v>28</v>
      </c>
      <c r="I51" s="168"/>
      <c r="J51" s="86" t="s">
        <v>49</v>
      </c>
      <c r="K51" s="87"/>
      <c r="L51" s="86" t="s">
        <v>50</v>
      </c>
      <c r="M51" s="87"/>
    </row>
    <row r="52" spans="2:13" s="2" customFormat="1" ht="19.5">
      <c r="B52" s="64">
        <f>I28+L28+L49</f>
        <v>0</v>
      </c>
      <c r="C52" s="163">
        <v>44444</v>
      </c>
      <c r="D52" s="164"/>
      <c r="E52" s="164"/>
      <c r="F52" s="108">
        <f>ROUNDDOWN(C52*0.1021,0)</f>
        <v>4537</v>
      </c>
      <c r="G52" s="109"/>
      <c r="H52" s="165">
        <f>C52-F52</f>
        <v>39907</v>
      </c>
      <c r="I52" s="166"/>
      <c r="J52" s="108">
        <f>B52+C52</f>
        <v>44444</v>
      </c>
      <c r="K52" s="109"/>
      <c r="L52" s="108">
        <f>B52+H52</f>
        <v>39907</v>
      </c>
      <c r="M52" s="109"/>
    </row>
    <row r="53" spans="2:13" ht="9" customHeight="1">
      <c r="B53" s="157" t="s">
        <v>8</v>
      </c>
      <c r="C53" s="158"/>
      <c r="D53" s="158"/>
      <c r="E53" s="158"/>
      <c r="F53" s="158"/>
      <c r="G53" s="158"/>
      <c r="H53" s="158"/>
      <c r="I53" s="158"/>
      <c r="J53" s="158"/>
      <c r="K53" s="158"/>
      <c r="L53" s="158"/>
      <c r="M53" s="158"/>
    </row>
    <row r="54" s="18" customFormat="1" ht="13.5">
      <c r="B54" s="19" t="s">
        <v>65</v>
      </c>
    </row>
    <row r="55" s="18" customFormat="1" ht="15" customHeight="1">
      <c r="B55" s="19" t="s">
        <v>34</v>
      </c>
    </row>
    <row r="56" s="18" customFormat="1" ht="13.5">
      <c r="B56" s="20" t="s">
        <v>21</v>
      </c>
    </row>
    <row r="57" s="18" customFormat="1" ht="13.5">
      <c r="B57" s="18" t="s">
        <v>48</v>
      </c>
    </row>
    <row r="58" s="16" customFormat="1" ht="19.5" customHeight="1"/>
    <row r="59" ht="16.5">
      <c r="B59" s="83" t="s">
        <v>78</v>
      </c>
    </row>
    <row r="60" spans="2:6" ht="16.5">
      <c r="B60" s="6" t="s">
        <v>75</v>
      </c>
      <c r="F60" s="82" t="s">
        <v>73</v>
      </c>
    </row>
    <row r="61" spans="2:5" ht="16.5">
      <c r="B61" s="6" t="s">
        <v>77</v>
      </c>
      <c r="E61" s="82" t="s">
        <v>74</v>
      </c>
    </row>
    <row r="62" spans="2:5" ht="16.5">
      <c r="B62" s="6" t="s">
        <v>76</v>
      </c>
      <c r="E62" s="6" t="s">
        <v>70</v>
      </c>
    </row>
    <row r="63" ht="16.5">
      <c r="E63" s="6" t="s">
        <v>71</v>
      </c>
    </row>
    <row r="64" ht="16.5">
      <c r="E64" s="6" t="s">
        <v>72</v>
      </c>
    </row>
  </sheetData>
  <sheetProtection/>
  <mergeCells count="100">
    <mergeCell ref="M15:M16"/>
    <mergeCell ref="C3:D3"/>
    <mergeCell ref="F22:H22"/>
    <mergeCell ref="F24:H24"/>
    <mergeCell ref="H3:H4"/>
    <mergeCell ref="B4:B5"/>
    <mergeCell ref="F4:F5"/>
    <mergeCell ref="B8:M8"/>
    <mergeCell ref="J11:M11"/>
    <mergeCell ref="B15:B16"/>
    <mergeCell ref="J22:K22"/>
    <mergeCell ref="J12:M12"/>
    <mergeCell ref="C12:F12"/>
    <mergeCell ref="J10:M10"/>
    <mergeCell ref="C10:F10"/>
    <mergeCell ref="I9:K9"/>
    <mergeCell ref="F18:H18"/>
    <mergeCell ref="F15:I15"/>
    <mergeCell ref="J13:M13"/>
    <mergeCell ref="C13:F13"/>
    <mergeCell ref="C51:E51"/>
    <mergeCell ref="H51:I51"/>
    <mergeCell ref="F26:H26"/>
    <mergeCell ref="E15:E16"/>
    <mergeCell ref="J25:K25"/>
    <mergeCell ref="J26:K26"/>
    <mergeCell ref="F51:G51"/>
    <mergeCell ref="J15:L15"/>
    <mergeCell ref="J16:K16"/>
    <mergeCell ref="J24:K24"/>
    <mergeCell ref="C30:D30"/>
    <mergeCell ref="B53:M53"/>
    <mergeCell ref="C48:K48"/>
    <mergeCell ref="B49:K49"/>
    <mergeCell ref="C46:K46"/>
    <mergeCell ref="C47:K47"/>
    <mergeCell ref="M45:M46"/>
    <mergeCell ref="L52:M52"/>
    <mergeCell ref="C52:E52"/>
    <mergeCell ref="H52:I52"/>
    <mergeCell ref="J21:K21"/>
    <mergeCell ref="F16:H16"/>
    <mergeCell ref="B45:B46"/>
    <mergeCell ref="C45:L45"/>
    <mergeCell ref="J28:K28"/>
    <mergeCell ref="D42:M42"/>
    <mergeCell ref="C31:D31"/>
    <mergeCell ref="C32:D32"/>
    <mergeCell ref="J18:K18"/>
    <mergeCell ref="J23:K23"/>
    <mergeCell ref="C15:D16"/>
    <mergeCell ref="C4:D5"/>
    <mergeCell ref="L51:M51"/>
    <mergeCell ref="F19:H19"/>
    <mergeCell ref="F25:H25"/>
    <mergeCell ref="F20:H20"/>
    <mergeCell ref="F21:H21"/>
    <mergeCell ref="F23:H23"/>
    <mergeCell ref="J19:K19"/>
    <mergeCell ref="J20:K20"/>
    <mergeCell ref="J52:K52"/>
    <mergeCell ref="K38:L38"/>
    <mergeCell ref="G40:H40"/>
    <mergeCell ref="K40:L40"/>
    <mergeCell ref="I40:J40"/>
    <mergeCell ref="E4:E5"/>
    <mergeCell ref="F30:H30"/>
    <mergeCell ref="J30:K30"/>
    <mergeCell ref="B28:E28"/>
    <mergeCell ref="F28:H28"/>
    <mergeCell ref="I36:J36"/>
    <mergeCell ref="C18:D18"/>
    <mergeCell ref="C19:D19"/>
    <mergeCell ref="C20:D20"/>
    <mergeCell ref="C21:D21"/>
    <mergeCell ref="C22:D22"/>
    <mergeCell ref="C23:D23"/>
    <mergeCell ref="C24:D24"/>
    <mergeCell ref="C25:D25"/>
    <mergeCell ref="C26:D26"/>
    <mergeCell ref="I3:M4"/>
    <mergeCell ref="D41:M41"/>
    <mergeCell ref="G38:H38"/>
    <mergeCell ref="F52:G52"/>
    <mergeCell ref="J31:K31"/>
    <mergeCell ref="I38:J38"/>
    <mergeCell ref="K36:L36"/>
    <mergeCell ref="J32:K32"/>
    <mergeCell ref="F31:H31"/>
    <mergeCell ref="F32:H32"/>
    <mergeCell ref="J51:K51"/>
    <mergeCell ref="G37:H37"/>
    <mergeCell ref="I37:J37"/>
    <mergeCell ref="K37:L37"/>
    <mergeCell ref="B7:I7"/>
    <mergeCell ref="G36:H36"/>
    <mergeCell ref="H10:I10"/>
    <mergeCell ref="H11:I11"/>
    <mergeCell ref="H12:I12"/>
    <mergeCell ref="H13:I13"/>
  </mergeCells>
  <dataValidations count="1">
    <dataValidation errorStyle="warning" type="list" allowBlank="1" showInputMessage="1" showErrorMessage="1" errorTitle="講師料の金額は合っていますか？" error="リーダー養成講座の講師料は、2日間講座は44,444円、3日間講座は66,666円です。&#10;記入いただいた金額で間違いないか、ご確認ください。&#10;&#10;このまま記入することも可能です。" sqref="C52:D52">
      <formula1>"44444,66666"</formula1>
    </dataValidation>
  </dataValidations>
  <hyperlinks>
    <hyperlink ref="F60" r:id="rId1" display="http://www.navitime.co.jp/drive/"/>
    <hyperlink ref="E61" r:id="rId2" display="http://www.enecho.meti.go.jp/statistics/petroleum_and_lpgas/pl007/results.html#headline1"/>
  </hyperlinks>
  <printOptions horizontalCentered="1"/>
  <pageMargins left="0.7900000000000001" right="0.39000000000000007" top="0.39000000000000007" bottom="0.39000000000000007" header="0.1162992125984252" footer="0.1162992125984252"/>
  <pageSetup fitToHeight="1" fitToWidth="1"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B3:R64"/>
  <sheetViews>
    <sheetView workbookViewId="0" topLeftCell="A1">
      <selection activeCell="B3" sqref="B3"/>
    </sheetView>
  </sheetViews>
  <sheetFormatPr defaultColWidth="8.625" defaultRowHeight="13.5"/>
  <cols>
    <col min="1" max="1" width="2.125" style="6" customWidth="1"/>
    <col min="2" max="2" width="9.875" style="6" customWidth="1"/>
    <col min="3" max="3" width="3.50390625" style="6" customWidth="1"/>
    <col min="4" max="4" width="8.125" style="6" customWidth="1"/>
    <col min="5" max="6" width="11.125" style="6" customWidth="1"/>
    <col min="7" max="7" width="2.50390625" style="6" customWidth="1"/>
    <col min="8" max="8" width="7.50390625" style="6" customWidth="1"/>
    <col min="9" max="9" width="10.50390625" style="6" customWidth="1"/>
    <col min="10" max="10" width="8.625" style="6" customWidth="1"/>
    <col min="11" max="11" width="4.875" style="6" customWidth="1"/>
    <col min="12" max="12" width="8.625" style="6" customWidth="1"/>
    <col min="13" max="13" width="6.625" style="6" customWidth="1"/>
    <col min="14" max="14" width="2.125" style="6" customWidth="1"/>
    <col min="15" max="16384" width="8.625" style="6" customWidth="1"/>
  </cols>
  <sheetData>
    <row r="3" spans="2:13" s="2" customFormat="1" ht="15.75" customHeight="1">
      <c r="B3" s="1" t="s">
        <v>31</v>
      </c>
      <c r="C3" s="190" t="s">
        <v>7</v>
      </c>
      <c r="D3" s="191"/>
      <c r="E3" s="1" t="s">
        <v>30</v>
      </c>
      <c r="F3" s="1" t="s">
        <v>20</v>
      </c>
      <c r="G3" s="22"/>
      <c r="H3" s="192" t="s">
        <v>13</v>
      </c>
      <c r="I3" s="199"/>
      <c r="J3" s="199"/>
      <c r="K3" s="199"/>
      <c r="L3" s="199"/>
      <c r="M3" s="199"/>
    </row>
    <row r="4" spans="2:13" s="2" customFormat="1" ht="25.5" customHeight="1">
      <c r="B4" s="125"/>
      <c r="C4" s="137"/>
      <c r="D4" s="138"/>
      <c r="E4" s="125"/>
      <c r="F4" s="125"/>
      <c r="G4" s="22"/>
      <c r="H4" s="192"/>
      <c r="I4" s="199"/>
      <c r="J4" s="199"/>
      <c r="K4" s="199"/>
      <c r="L4" s="199"/>
      <c r="M4" s="199"/>
    </row>
    <row r="5" spans="2:13" ht="16.5" customHeight="1">
      <c r="B5" s="126"/>
      <c r="C5" s="139"/>
      <c r="D5" s="140"/>
      <c r="E5" s="126"/>
      <c r="F5" s="126"/>
      <c r="G5" s="22"/>
      <c r="H5" s="4"/>
      <c r="I5" s="5"/>
      <c r="J5" s="4"/>
      <c r="M5" s="7" t="s">
        <v>32</v>
      </c>
    </row>
    <row r="6" spans="2:13" ht="6.75" customHeight="1">
      <c r="B6" s="8"/>
      <c r="C6" s="8"/>
      <c r="D6" s="8"/>
      <c r="E6" s="8"/>
      <c r="F6" s="8"/>
      <c r="G6" s="8"/>
      <c r="H6" s="8"/>
      <c r="I6" s="8"/>
      <c r="J6" s="4"/>
      <c r="K6" s="4"/>
      <c r="L6" s="4"/>
      <c r="M6" s="4"/>
    </row>
    <row r="7" spans="2:13" ht="22.5">
      <c r="B7" s="92" t="s">
        <v>80</v>
      </c>
      <c r="C7" s="92"/>
      <c r="D7" s="92"/>
      <c r="E7" s="92"/>
      <c r="F7" s="92"/>
      <c r="G7" s="92"/>
      <c r="H7" s="92"/>
      <c r="I7" s="92"/>
      <c r="J7" s="85" t="s">
        <v>81</v>
      </c>
      <c r="K7" s="84"/>
      <c r="L7" s="84"/>
      <c r="M7" s="84"/>
    </row>
    <row r="8" spans="2:13" ht="16.5">
      <c r="B8" s="193" t="s">
        <v>33</v>
      </c>
      <c r="C8" s="194"/>
      <c r="D8" s="194"/>
      <c r="E8" s="194"/>
      <c r="F8" s="194"/>
      <c r="G8" s="194"/>
      <c r="H8" s="194"/>
      <c r="I8" s="194"/>
      <c r="J8" s="194"/>
      <c r="K8" s="194"/>
      <c r="L8" s="194"/>
      <c r="M8" s="194"/>
    </row>
    <row r="9" spans="2:13" ht="6.75" customHeight="1" thickBot="1">
      <c r="B9" s="9"/>
      <c r="C9" s="9"/>
      <c r="D9" s="9"/>
      <c r="E9" s="9"/>
      <c r="F9" s="9"/>
      <c r="G9" s="9"/>
      <c r="H9" s="4"/>
      <c r="I9" s="182"/>
      <c r="J9" s="182"/>
      <c r="K9" s="182"/>
      <c r="L9" s="10"/>
      <c r="M9" s="4"/>
    </row>
    <row r="10" spans="2:13" s="2" customFormat="1" ht="27" customHeight="1" thickBot="1">
      <c r="B10" s="40" t="s">
        <v>22</v>
      </c>
      <c r="C10" s="179"/>
      <c r="D10" s="180"/>
      <c r="E10" s="180"/>
      <c r="F10" s="181"/>
      <c r="G10" s="23"/>
      <c r="H10" s="94" t="s">
        <v>26</v>
      </c>
      <c r="I10" s="95"/>
      <c r="J10" s="177"/>
      <c r="K10" s="177"/>
      <c r="L10" s="177"/>
      <c r="M10" s="178"/>
    </row>
    <row r="11" spans="2:13" s="2" customFormat="1" ht="27" customHeight="1">
      <c r="B11" s="12" t="s">
        <v>25</v>
      </c>
      <c r="C11" s="11"/>
      <c r="D11" s="11"/>
      <c r="E11" s="11"/>
      <c r="F11" s="11"/>
      <c r="G11" s="11"/>
      <c r="H11" s="96" t="s">
        <v>47</v>
      </c>
      <c r="I11" s="97"/>
      <c r="J11" s="175"/>
      <c r="K11" s="175"/>
      <c r="L11" s="175"/>
      <c r="M11" s="176"/>
    </row>
    <row r="12" spans="2:13" s="2" customFormat="1" ht="27" customHeight="1">
      <c r="B12" s="41" t="s">
        <v>23</v>
      </c>
      <c r="C12" s="175"/>
      <c r="D12" s="175"/>
      <c r="E12" s="175"/>
      <c r="F12" s="175"/>
      <c r="G12" s="23"/>
      <c r="H12" s="98" t="s">
        <v>63</v>
      </c>
      <c r="I12" s="99"/>
      <c r="J12" s="175"/>
      <c r="K12" s="175"/>
      <c r="L12" s="175"/>
      <c r="M12" s="176"/>
    </row>
    <row r="13" spans="2:13" s="2" customFormat="1" ht="27" customHeight="1" thickBot="1">
      <c r="B13" s="41" t="s">
        <v>24</v>
      </c>
      <c r="C13" s="175"/>
      <c r="D13" s="175"/>
      <c r="E13" s="175"/>
      <c r="F13" s="175"/>
      <c r="G13" s="23"/>
      <c r="H13" s="100" t="s">
        <v>64</v>
      </c>
      <c r="I13" s="101"/>
      <c r="J13" s="186"/>
      <c r="K13" s="186"/>
      <c r="L13" s="186"/>
      <c r="M13" s="187"/>
    </row>
    <row r="14" spans="2:13" ht="6.75" customHeight="1">
      <c r="B14" s="4"/>
      <c r="C14" s="4"/>
      <c r="D14" s="4"/>
      <c r="E14" s="4"/>
      <c r="F14" s="4"/>
      <c r="G14" s="4"/>
      <c r="H14" s="4"/>
      <c r="I14" s="4"/>
      <c r="J14" s="4"/>
      <c r="K14" s="4"/>
      <c r="L14" s="4"/>
      <c r="M14" s="4"/>
    </row>
    <row r="15" spans="2:13" s="2" customFormat="1" ht="15" customHeight="1">
      <c r="B15" s="195" t="s">
        <v>14</v>
      </c>
      <c r="C15" s="133" t="s">
        <v>10</v>
      </c>
      <c r="D15" s="134"/>
      <c r="E15" s="147" t="s">
        <v>15</v>
      </c>
      <c r="F15" s="149" t="s">
        <v>16</v>
      </c>
      <c r="G15" s="149"/>
      <c r="H15" s="149"/>
      <c r="I15" s="149"/>
      <c r="J15" s="149" t="s">
        <v>18</v>
      </c>
      <c r="K15" s="149"/>
      <c r="L15" s="149"/>
      <c r="M15" s="188" t="s">
        <v>0</v>
      </c>
    </row>
    <row r="16" spans="2:13" s="2" customFormat="1" ht="15" customHeight="1" thickBot="1">
      <c r="B16" s="135"/>
      <c r="C16" s="135"/>
      <c r="D16" s="136"/>
      <c r="E16" s="172"/>
      <c r="F16" s="146" t="s">
        <v>19</v>
      </c>
      <c r="G16" s="146"/>
      <c r="H16" s="146"/>
      <c r="I16" s="65" t="s">
        <v>17</v>
      </c>
      <c r="J16" s="146" t="s">
        <v>3</v>
      </c>
      <c r="K16" s="146"/>
      <c r="L16" s="52" t="s">
        <v>17</v>
      </c>
      <c r="M16" s="189"/>
    </row>
    <row r="17" spans="2:13" s="2" customFormat="1" ht="18.75" hidden="1" thickBot="1" thickTop="1">
      <c r="B17" s="42" t="s">
        <v>36</v>
      </c>
      <c r="C17" s="43"/>
      <c r="D17" s="43"/>
      <c r="E17" s="43"/>
      <c r="F17" s="43"/>
      <c r="G17" s="43"/>
      <c r="H17" s="43"/>
      <c r="I17" s="43"/>
      <c r="J17" s="43"/>
      <c r="K17" s="43"/>
      <c r="L17" s="43"/>
      <c r="M17" s="44"/>
    </row>
    <row r="18" spans="2:13" s="2" customFormat="1" ht="19.5" customHeight="1" thickTop="1">
      <c r="B18" s="33"/>
      <c r="C18" s="116"/>
      <c r="D18" s="117"/>
      <c r="E18" s="30"/>
      <c r="F18" s="183"/>
      <c r="G18" s="184"/>
      <c r="H18" s="185"/>
      <c r="I18" s="80"/>
      <c r="J18" s="153"/>
      <c r="K18" s="154"/>
      <c r="L18" s="31"/>
      <c r="M18" s="32"/>
    </row>
    <row r="19" spans="2:13" s="2" customFormat="1" ht="19.5" customHeight="1">
      <c r="B19" s="33"/>
      <c r="C19" s="118"/>
      <c r="D19" s="119"/>
      <c r="E19" s="30"/>
      <c r="F19" s="141"/>
      <c r="G19" s="142"/>
      <c r="H19" s="143"/>
      <c r="I19" s="80"/>
      <c r="J19" s="144"/>
      <c r="K19" s="145"/>
      <c r="L19" s="31"/>
      <c r="M19" s="32"/>
    </row>
    <row r="20" spans="2:13" s="2" customFormat="1" ht="19.5" customHeight="1">
      <c r="B20" s="33"/>
      <c r="C20" s="118"/>
      <c r="D20" s="119"/>
      <c r="E20" s="30"/>
      <c r="F20" s="141"/>
      <c r="G20" s="142"/>
      <c r="H20" s="143"/>
      <c r="I20" s="80"/>
      <c r="J20" s="144"/>
      <c r="K20" s="145"/>
      <c r="L20" s="31"/>
      <c r="M20" s="32"/>
    </row>
    <row r="21" spans="2:13" s="2" customFormat="1" ht="19.5" customHeight="1">
      <c r="B21" s="33"/>
      <c r="C21" s="118"/>
      <c r="D21" s="119"/>
      <c r="E21" s="30"/>
      <c r="F21" s="141"/>
      <c r="G21" s="142"/>
      <c r="H21" s="143"/>
      <c r="I21" s="80"/>
      <c r="J21" s="144"/>
      <c r="K21" s="145"/>
      <c r="L21" s="31"/>
      <c r="M21" s="32"/>
    </row>
    <row r="22" spans="2:18" s="2" customFormat="1" ht="19.5" customHeight="1">
      <c r="B22" s="33"/>
      <c r="C22" s="118"/>
      <c r="D22" s="119"/>
      <c r="E22" s="30"/>
      <c r="F22" s="141"/>
      <c r="G22" s="142"/>
      <c r="H22" s="143"/>
      <c r="I22" s="80"/>
      <c r="J22" s="144"/>
      <c r="K22" s="145"/>
      <c r="L22" s="31"/>
      <c r="M22" s="32"/>
      <c r="R22" s="2" t="s">
        <v>58</v>
      </c>
    </row>
    <row r="23" spans="2:13" s="2" customFormat="1" ht="19.5" customHeight="1">
      <c r="B23" s="33"/>
      <c r="C23" s="118"/>
      <c r="D23" s="119"/>
      <c r="E23" s="30"/>
      <c r="F23" s="141"/>
      <c r="G23" s="142"/>
      <c r="H23" s="143"/>
      <c r="I23" s="80"/>
      <c r="J23" s="144"/>
      <c r="K23" s="145"/>
      <c r="L23" s="31"/>
      <c r="M23" s="32"/>
    </row>
    <row r="24" spans="2:13" s="2" customFormat="1" ht="19.5" customHeight="1">
      <c r="B24" s="33"/>
      <c r="C24" s="118"/>
      <c r="D24" s="119"/>
      <c r="E24" s="30"/>
      <c r="F24" s="141"/>
      <c r="G24" s="142"/>
      <c r="H24" s="143"/>
      <c r="I24" s="80"/>
      <c r="J24" s="144"/>
      <c r="K24" s="145"/>
      <c r="L24" s="31"/>
      <c r="M24" s="32"/>
    </row>
    <row r="25" spans="2:13" s="2" customFormat="1" ht="19.5" customHeight="1">
      <c r="B25" s="33"/>
      <c r="C25" s="118"/>
      <c r="D25" s="119"/>
      <c r="E25" s="30"/>
      <c r="F25" s="141"/>
      <c r="G25" s="142"/>
      <c r="H25" s="143"/>
      <c r="I25" s="80"/>
      <c r="J25" s="144"/>
      <c r="K25" s="145"/>
      <c r="L25" s="31"/>
      <c r="M25" s="32"/>
    </row>
    <row r="26" spans="2:13" s="2" customFormat="1" ht="19.5" customHeight="1" thickBot="1">
      <c r="B26" s="49"/>
      <c r="C26" s="120"/>
      <c r="D26" s="121"/>
      <c r="E26" s="45"/>
      <c r="F26" s="169"/>
      <c r="G26" s="170"/>
      <c r="H26" s="171"/>
      <c r="I26" s="81"/>
      <c r="J26" s="173"/>
      <c r="K26" s="174"/>
      <c r="L26" s="46"/>
      <c r="M26" s="47"/>
    </row>
    <row r="27" spans="2:13" s="2" customFormat="1" ht="18.75" hidden="1" thickBot="1" thickTop="1">
      <c r="B27" s="34" t="s">
        <v>37</v>
      </c>
      <c r="C27" s="35"/>
      <c r="D27" s="35"/>
      <c r="E27" s="35"/>
      <c r="F27" s="36"/>
      <c r="G27" s="36"/>
      <c r="H27" s="36"/>
      <c r="I27" s="37"/>
      <c r="J27" s="38"/>
      <c r="K27" s="38"/>
      <c r="L27" s="37"/>
      <c r="M27" s="39"/>
    </row>
    <row r="28" spans="2:13" s="2" customFormat="1" ht="19.5" customHeight="1" thickTop="1">
      <c r="B28" s="131" t="s">
        <v>6</v>
      </c>
      <c r="C28" s="131"/>
      <c r="D28" s="131"/>
      <c r="E28" s="131"/>
      <c r="F28" s="131" t="s">
        <v>1</v>
      </c>
      <c r="G28" s="131"/>
      <c r="H28" s="132"/>
      <c r="I28" s="63"/>
      <c r="J28" s="131" t="s">
        <v>2</v>
      </c>
      <c r="K28" s="131"/>
      <c r="L28" s="63"/>
      <c r="M28" s="79"/>
    </row>
    <row r="29" spans="2:17" s="2" customFormat="1" ht="16.5">
      <c r="B29" s="66" t="s">
        <v>45</v>
      </c>
      <c r="C29" s="67"/>
      <c r="D29" s="67"/>
      <c r="E29" s="67"/>
      <c r="F29" s="67"/>
      <c r="G29" s="67"/>
      <c r="H29" s="67"/>
      <c r="I29" s="67"/>
      <c r="J29" s="67"/>
      <c r="K29" s="67"/>
      <c r="L29" s="67"/>
      <c r="M29" s="67"/>
      <c r="N29" s="17"/>
      <c r="O29" s="17"/>
      <c r="P29" s="17"/>
      <c r="Q29" s="17"/>
    </row>
    <row r="30" spans="2:17" s="2" customFormat="1" ht="16.5">
      <c r="B30" s="68" t="s">
        <v>54</v>
      </c>
      <c r="C30" s="155" t="s">
        <v>38</v>
      </c>
      <c r="D30" s="156"/>
      <c r="E30" s="69" t="s">
        <v>39</v>
      </c>
      <c r="F30" s="127" t="s">
        <v>40</v>
      </c>
      <c r="G30" s="128"/>
      <c r="H30" s="129"/>
      <c r="I30" s="70">
        <v>130</v>
      </c>
      <c r="J30" s="130" t="s">
        <v>41</v>
      </c>
      <c r="K30" s="130"/>
      <c r="L30" s="70">
        <v>3200</v>
      </c>
      <c r="M30" s="71" t="s">
        <v>68</v>
      </c>
      <c r="N30" s="17"/>
      <c r="O30" s="17"/>
      <c r="P30" s="17"/>
      <c r="Q30" s="17"/>
    </row>
    <row r="31" spans="2:18" s="2" customFormat="1" ht="16.5">
      <c r="B31" s="68" t="s">
        <v>54</v>
      </c>
      <c r="C31" s="151" t="s">
        <v>42</v>
      </c>
      <c r="D31" s="152"/>
      <c r="E31" s="72" t="s">
        <v>43</v>
      </c>
      <c r="F31" s="113" t="s">
        <v>59</v>
      </c>
      <c r="G31" s="114"/>
      <c r="H31" s="115"/>
      <c r="I31" s="73">
        <v>467</v>
      </c>
      <c r="J31" s="110"/>
      <c r="K31" s="110"/>
      <c r="L31" s="70"/>
      <c r="M31" s="71" t="s">
        <v>67</v>
      </c>
      <c r="N31" s="17"/>
      <c r="O31" s="17"/>
      <c r="P31" s="17"/>
      <c r="Q31" s="17"/>
      <c r="R31" s="17"/>
    </row>
    <row r="32" spans="2:18" s="2" customFormat="1" ht="16.5">
      <c r="B32" s="68" t="s">
        <v>54</v>
      </c>
      <c r="C32" s="151" t="s">
        <v>56</v>
      </c>
      <c r="D32" s="152"/>
      <c r="E32" s="72" t="s">
        <v>57</v>
      </c>
      <c r="F32" s="113" t="s">
        <v>55</v>
      </c>
      <c r="G32" s="114"/>
      <c r="H32" s="115"/>
      <c r="I32" s="73">
        <v>1630</v>
      </c>
      <c r="J32" s="110"/>
      <c r="K32" s="110"/>
      <c r="L32" s="70"/>
      <c r="M32" s="71">
        <v>3</v>
      </c>
      <c r="N32" s="17"/>
      <c r="O32" s="17"/>
      <c r="P32" s="17"/>
      <c r="Q32" s="17"/>
      <c r="R32" s="17"/>
    </row>
    <row r="33" spans="2:18" s="2" customFormat="1" ht="6.75" customHeight="1">
      <c r="B33" s="17"/>
      <c r="C33" s="17"/>
      <c r="D33" s="17"/>
      <c r="E33" s="17"/>
      <c r="F33" s="17"/>
      <c r="G33" s="17"/>
      <c r="H33" s="17"/>
      <c r="I33" s="17"/>
      <c r="J33" s="17"/>
      <c r="K33" s="17"/>
      <c r="L33" s="17"/>
      <c r="M33" s="17"/>
      <c r="N33" s="17"/>
      <c r="O33" s="17"/>
      <c r="P33" s="17"/>
      <c r="Q33" s="17"/>
      <c r="R33" s="17"/>
    </row>
    <row r="34" spans="2:18" s="2" customFormat="1" ht="6.75" customHeight="1">
      <c r="B34" s="17"/>
      <c r="C34" s="53"/>
      <c r="D34" s="54"/>
      <c r="E34" s="54"/>
      <c r="F34" s="54"/>
      <c r="G34" s="54"/>
      <c r="H34" s="54"/>
      <c r="I34" s="54"/>
      <c r="J34" s="54"/>
      <c r="K34" s="54"/>
      <c r="L34" s="54"/>
      <c r="M34" s="55"/>
      <c r="N34" s="17"/>
      <c r="O34" s="17"/>
      <c r="P34" s="17"/>
      <c r="Q34" s="17"/>
      <c r="R34" s="17"/>
    </row>
    <row r="35" spans="3:13" ht="16.5">
      <c r="C35" s="56"/>
      <c r="D35" s="57" t="s">
        <v>79</v>
      </c>
      <c r="E35" s="25"/>
      <c r="F35" s="3"/>
      <c r="G35" s="3"/>
      <c r="H35" s="3"/>
      <c r="I35" s="3"/>
      <c r="J35" s="3"/>
      <c r="K35" s="3"/>
      <c r="L35" s="3"/>
      <c r="M35" s="58"/>
    </row>
    <row r="36" spans="2:13" s="2" customFormat="1" ht="24" customHeight="1">
      <c r="B36" s="6"/>
      <c r="C36" s="59"/>
      <c r="D36" s="14"/>
      <c r="E36" s="14" t="s">
        <v>10</v>
      </c>
      <c r="F36" s="13" t="s">
        <v>15</v>
      </c>
      <c r="G36" s="93" t="s">
        <v>62</v>
      </c>
      <c r="H36" s="93"/>
      <c r="I36" s="93" t="s">
        <v>61</v>
      </c>
      <c r="J36" s="93"/>
      <c r="K36" s="93" t="s">
        <v>46</v>
      </c>
      <c r="L36" s="93"/>
      <c r="M36" s="60"/>
    </row>
    <row r="37" spans="2:13" s="2" customFormat="1" ht="18.75" customHeight="1">
      <c r="B37" s="6"/>
      <c r="C37" s="59"/>
      <c r="D37" s="30" t="s">
        <v>52</v>
      </c>
      <c r="E37" s="30"/>
      <c r="F37" s="62"/>
      <c r="G37" s="197"/>
      <c r="H37" s="197"/>
      <c r="I37" s="198"/>
      <c r="J37" s="198"/>
      <c r="K37" s="90"/>
      <c r="L37" s="91"/>
      <c r="M37" s="60"/>
    </row>
    <row r="38" spans="2:13" s="2" customFormat="1" ht="19.5" customHeight="1">
      <c r="B38" s="6"/>
      <c r="C38" s="59"/>
      <c r="D38" s="30" t="s">
        <v>53</v>
      </c>
      <c r="E38" s="30"/>
      <c r="F38" s="62"/>
      <c r="G38" s="118"/>
      <c r="H38" s="119"/>
      <c r="I38" s="196"/>
      <c r="J38" s="87"/>
      <c r="K38" s="90"/>
      <c r="L38" s="91"/>
      <c r="M38" s="60"/>
    </row>
    <row r="39" spans="2:13" s="2" customFormat="1" ht="19.5" customHeight="1">
      <c r="B39" s="6"/>
      <c r="C39" s="59"/>
      <c r="D39" s="66" t="s">
        <v>45</v>
      </c>
      <c r="E39" s="74"/>
      <c r="F39" s="75"/>
      <c r="G39" s="76"/>
      <c r="H39" s="76"/>
      <c r="I39" s="76"/>
      <c r="J39" s="76"/>
      <c r="K39" s="76"/>
      <c r="L39" s="76"/>
      <c r="M39" s="77"/>
    </row>
    <row r="40" spans="2:13" s="2" customFormat="1" ht="16.5">
      <c r="B40" s="6"/>
      <c r="C40" s="59"/>
      <c r="D40" s="78" t="s">
        <v>60</v>
      </c>
      <c r="E40" s="78" t="s">
        <v>42</v>
      </c>
      <c r="F40" s="78" t="s">
        <v>43</v>
      </c>
      <c r="G40" s="122">
        <v>33.6</v>
      </c>
      <c r="H40" s="122"/>
      <c r="I40" s="124">
        <v>139.1</v>
      </c>
      <c r="J40" s="124"/>
      <c r="K40" s="123">
        <f>G40/10*I40</f>
        <v>467.37600000000003</v>
      </c>
      <c r="L40" s="123"/>
      <c r="M40" s="77"/>
    </row>
    <row r="41" spans="2:13" s="2" customFormat="1" ht="16.5">
      <c r="B41" s="6"/>
      <c r="C41" s="59"/>
      <c r="D41" s="104" t="s">
        <v>69</v>
      </c>
      <c r="E41" s="104"/>
      <c r="F41" s="104"/>
      <c r="G41" s="104"/>
      <c r="H41" s="104"/>
      <c r="I41" s="104"/>
      <c r="J41" s="104"/>
      <c r="K41" s="104"/>
      <c r="L41" s="104"/>
      <c r="M41" s="105"/>
    </row>
    <row r="42" spans="2:13" s="2" customFormat="1" ht="6.75" customHeight="1">
      <c r="B42" s="6"/>
      <c r="C42" s="61"/>
      <c r="D42" s="150"/>
      <c r="E42" s="150"/>
      <c r="F42" s="150"/>
      <c r="G42" s="150"/>
      <c r="H42" s="150"/>
      <c r="I42" s="150"/>
      <c r="J42" s="150"/>
      <c r="K42" s="150"/>
      <c r="L42" s="150"/>
      <c r="M42" s="117"/>
    </row>
    <row r="43" spans="2:18" s="2" customFormat="1" ht="6.75" customHeight="1">
      <c r="B43" s="48"/>
      <c r="C43" s="17"/>
      <c r="D43" s="17"/>
      <c r="E43" s="17"/>
      <c r="F43" s="17"/>
      <c r="G43" s="17"/>
      <c r="H43" s="17"/>
      <c r="I43" s="17"/>
      <c r="J43" s="17"/>
      <c r="K43" s="17"/>
      <c r="L43" s="17"/>
      <c r="M43" s="17"/>
      <c r="N43" s="17"/>
      <c r="O43" s="17"/>
      <c r="P43" s="17"/>
      <c r="Q43" s="17"/>
      <c r="R43" s="17"/>
    </row>
    <row r="44" spans="2:13" s="2" customFormat="1" ht="16.5">
      <c r="B44" s="24" t="s">
        <v>44</v>
      </c>
      <c r="C44" s="17"/>
      <c r="D44" s="17"/>
      <c r="E44" s="17"/>
      <c r="F44" s="17"/>
      <c r="G44" s="17"/>
      <c r="H44" s="17"/>
      <c r="I44" s="50"/>
      <c r="J44" s="17"/>
      <c r="K44" s="17"/>
      <c r="L44" s="50"/>
      <c r="M44" s="17"/>
    </row>
    <row r="45" spans="2:13" s="2" customFormat="1" ht="15" customHeight="1">
      <c r="B45" s="147" t="s">
        <v>5</v>
      </c>
      <c r="C45" s="149" t="s">
        <v>4</v>
      </c>
      <c r="D45" s="149"/>
      <c r="E45" s="149"/>
      <c r="F45" s="149"/>
      <c r="G45" s="149"/>
      <c r="H45" s="149"/>
      <c r="I45" s="149"/>
      <c r="J45" s="149"/>
      <c r="K45" s="149"/>
      <c r="L45" s="149"/>
      <c r="M45" s="161" t="s">
        <v>9</v>
      </c>
    </row>
    <row r="46" spans="2:13" s="2" customFormat="1" ht="15" customHeight="1">
      <c r="B46" s="148"/>
      <c r="C46" s="149" t="s">
        <v>11</v>
      </c>
      <c r="D46" s="149"/>
      <c r="E46" s="149"/>
      <c r="F46" s="149"/>
      <c r="G46" s="149"/>
      <c r="H46" s="149"/>
      <c r="I46" s="149"/>
      <c r="J46" s="149"/>
      <c r="K46" s="149"/>
      <c r="L46" s="15" t="s">
        <v>12</v>
      </c>
      <c r="M46" s="162"/>
    </row>
    <row r="47" spans="2:13" s="2" customFormat="1" ht="19.5" customHeight="1">
      <c r="B47" s="26"/>
      <c r="C47" s="160"/>
      <c r="D47" s="160"/>
      <c r="E47" s="160"/>
      <c r="F47" s="160"/>
      <c r="G47" s="160"/>
      <c r="H47" s="160"/>
      <c r="I47" s="160"/>
      <c r="J47" s="160"/>
      <c r="K47" s="160"/>
      <c r="L47" s="51"/>
      <c r="M47" s="27"/>
    </row>
    <row r="48" spans="2:13" s="2" customFormat="1" ht="19.5" customHeight="1" thickBot="1">
      <c r="B48" s="28"/>
      <c r="C48" s="159"/>
      <c r="D48" s="159"/>
      <c r="E48" s="159"/>
      <c r="F48" s="159"/>
      <c r="G48" s="159"/>
      <c r="H48" s="159"/>
      <c r="I48" s="159"/>
      <c r="J48" s="159"/>
      <c r="K48" s="159"/>
      <c r="L48" s="46"/>
      <c r="M48" s="29"/>
    </row>
    <row r="49" spans="2:13" s="2" customFormat="1" ht="19.5" customHeight="1" thickTop="1">
      <c r="B49" s="131" t="s">
        <v>6</v>
      </c>
      <c r="C49" s="131"/>
      <c r="D49" s="131"/>
      <c r="E49" s="131"/>
      <c r="F49" s="131"/>
      <c r="G49" s="131"/>
      <c r="H49" s="131"/>
      <c r="I49" s="131"/>
      <c r="J49" s="131"/>
      <c r="K49" s="131"/>
      <c r="L49" s="63"/>
      <c r="M49" s="79"/>
    </row>
    <row r="50" spans="2:13" s="2" customFormat="1" ht="16.5">
      <c r="B50" s="17"/>
      <c r="C50" s="17"/>
      <c r="D50" s="17"/>
      <c r="E50" s="17"/>
      <c r="F50" s="17"/>
      <c r="G50" s="17"/>
      <c r="H50" s="17"/>
      <c r="I50" s="17"/>
      <c r="J50" s="17"/>
      <c r="K50" s="17"/>
      <c r="L50" s="17"/>
      <c r="M50" s="17"/>
    </row>
    <row r="51" spans="2:13" s="2" customFormat="1" ht="25.5" customHeight="1">
      <c r="B51" s="21" t="s">
        <v>51</v>
      </c>
      <c r="C51" s="86" t="s">
        <v>66</v>
      </c>
      <c r="D51" s="167"/>
      <c r="E51" s="167"/>
      <c r="F51" s="86" t="s">
        <v>27</v>
      </c>
      <c r="G51" s="87"/>
      <c r="H51" s="93" t="s">
        <v>28</v>
      </c>
      <c r="I51" s="168"/>
      <c r="J51" s="86" t="s">
        <v>49</v>
      </c>
      <c r="K51" s="87"/>
      <c r="L51" s="86" t="s">
        <v>50</v>
      </c>
      <c r="M51" s="87"/>
    </row>
    <row r="52" spans="2:13" s="2" customFormat="1" ht="19.5">
      <c r="B52" s="64"/>
      <c r="C52" s="163"/>
      <c r="D52" s="164"/>
      <c r="E52" s="164"/>
      <c r="F52" s="108"/>
      <c r="G52" s="109"/>
      <c r="H52" s="165"/>
      <c r="I52" s="166"/>
      <c r="J52" s="108"/>
      <c r="K52" s="109"/>
      <c r="L52" s="108"/>
      <c r="M52" s="109"/>
    </row>
    <row r="53" spans="2:13" ht="9" customHeight="1">
      <c r="B53" s="157" t="s">
        <v>8</v>
      </c>
      <c r="C53" s="158"/>
      <c r="D53" s="158"/>
      <c r="E53" s="158"/>
      <c r="F53" s="158"/>
      <c r="G53" s="158"/>
      <c r="H53" s="158"/>
      <c r="I53" s="158"/>
      <c r="J53" s="158"/>
      <c r="K53" s="158"/>
      <c r="L53" s="158"/>
      <c r="M53" s="158"/>
    </row>
    <row r="54" s="18" customFormat="1" ht="13.5">
      <c r="B54" s="19" t="s">
        <v>65</v>
      </c>
    </row>
    <row r="55" s="18" customFormat="1" ht="15" customHeight="1">
      <c r="B55" s="19" t="s">
        <v>34</v>
      </c>
    </row>
    <row r="56" s="18" customFormat="1" ht="13.5">
      <c r="B56" s="20" t="s">
        <v>21</v>
      </c>
    </row>
    <row r="57" s="18" customFormat="1" ht="13.5">
      <c r="B57" s="18" t="s">
        <v>48</v>
      </c>
    </row>
    <row r="58" s="16" customFormat="1" ht="19.5" customHeight="1"/>
    <row r="59" ht="16.5">
      <c r="B59" s="83" t="s">
        <v>78</v>
      </c>
    </row>
    <row r="60" spans="2:6" ht="16.5">
      <c r="B60" s="6" t="s">
        <v>75</v>
      </c>
      <c r="F60" s="82" t="s">
        <v>73</v>
      </c>
    </row>
    <row r="61" spans="2:5" ht="16.5">
      <c r="B61" s="6" t="s">
        <v>77</v>
      </c>
      <c r="E61" s="82" t="s">
        <v>74</v>
      </c>
    </row>
    <row r="62" spans="2:5" ht="16.5">
      <c r="B62" s="6" t="s">
        <v>76</v>
      </c>
      <c r="E62" s="6" t="s">
        <v>70</v>
      </c>
    </row>
    <row r="63" ht="16.5">
      <c r="E63" s="6" t="s">
        <v>71</v>
      </c>
    </row>
    <row r="64" ht="16.5">
      <c r="E64" s="6" t="s">
        <v>72</v>
      </c>
    </row>
  </sheetData>
  <sheetProtection/>
  <mergeCells count="100">
    <mergeCell ref="C3:D3"/>
    <mergeCell ref="H3:H4"/>
    <mergeCell ref="I3:M4"/>
    <mergeCell ref="B4:B5"/>
    <mergeCell ref="C4:D5"/>
    <mergeCell ref="E4:E5"/>
    <mergeCell ref="F4:F5"/>
    <mergeCell ref="B8:M8"/>
    <mergeCell ref="I9:K9"/>
    <mergeCell ref="C10:F10"/>
    <mergeCell ref="H10:I10"/>
    <mergeCell ref="J10:M10"/>
    <mergeCell ref="B7:I7"/>
    <mergeCell ref="H11:I11"/>
    <mergeCell ref="J11:M11"/>
    <mergeCell ref="C12:F12"/>
    <mergeCell ref="H12:I12"/>
    <mergeCell ref="J12:M12"/>
    <mergeCell ref="C13:F13"/>
    <mergeCell ref="H13:I13"/>
    <mergeCell ref="J13:M13"/>
    <mergeCell ref="B15:B16"/>
    <mergeCell ref="C15:D16"/>
    <mergeCell ref="E15:E16"/>
    <mergeCell ref="F15:I15"/>
    <mergeCell ref="J15:L15"/>
    <mergeCell ref="M15:M16"/>
    <mergeCell ref="F16:H16"/>
    <mergeCell ref="J16:K16"/>
    <mergeCell ref="C18:D18"/>
    <mergeCell ref="F18:H18"/>
    <mergeCell ref="C19:D19"/>
    <mergeCell ref="F19:H19"/>
    <mergeCell ref="C20:D20"/>
    <mergeCell ref="F20:H20"/>
    <mergeCell ref="C21:D21"/>
    <mergeCell ref="F21:H21"/>
    <mergeCell ref="C22:D22"/>
    <mergeCell ref="F22:H22"/>
    <mergeCell ref="C23:D23"/>
    <mergeCell ref="F23:H23"/>
    <mergeCell ref="C24:D24"/>
    <mergeCell ref="F24:H24"/>
    <mergeCell ref="C25:D25"/>
    <mergeCell ref="F25:H25"/>
    <mergeCell ref="C26:D26"/>
    <mergeCell ref="F26:H26"/>
    <mergeCell ref="B28:E28"/>
    <mergeCell ref="F28:H28"/>
    <mergeCell ref="J28:K28"/>
    <mergeCell ref="C30:D30"/>
    <mergeCell ref="F30:H30"/>
    <mergeCell ref="J30:K30"/>
    <mergeCell ref="C31:D31"/>
    <mergeCell ref="F31:H31"/>
    <mergeCell ref="J31:K31"/>
    <mergeCell ref="C32:D32"/>
    <mergeCell ref="F32:H32"/>
    <mergeCell ref="J32:K32"/>
    <mergeCell ref="G36:H36"/>
    <mergeCell ref="I36:J36"/>
    <mergeCell ref="K36:L36"/>
    <mergeCell ref="G37:H37"/>
    <mergeCell ref="I37:J37"/>
    <mergeCell ref="K37:L37"/>
    <mergeCell ref="G38:H38"/>
    <mergeCell ref="I38:J38"/>
    <mergeCell ref="K38:L38"/>
    <mergeCell ref="G40:H40"/>
    <mergeCell ref="I40:J40"/>
    <mergeCell ref="K40:L40"/>
    <mergeCell ref="D41:M41"/>
    <mergeCell ref="D42:M42"/>
    <mergeCell ref="B45:B46"/>
    <mergeCell ref="C45:L45"/>
    <mergeCell ref="M45:M46"/>
    <mergeCell ref="C46:K46"/>
    <mergeCell ref="C47:K47"/>
    <mergeCell ref="C48:K48"/>
    <mergeCell ref="B49:K49"/>
    <mergeCell ref="C51:E51"/>
    <mergeCell ref="F51:G51"/>
    <mergeCell ref="H51:I51"/>
    <mergeCell ref="J51:K51"/>
    <mergeCell ref="L51:M51"/>
    <mergeCell ref="C52:E52"/>
    <mergeCell ref="F52:G52"/>
    <mergeCell ref="H52:I52"/>
    <mergeCell ref="J52:K52"/>
    <mergeCell ref="L52:M52"/>
    <mergeCell ref="B53:M53"/>
    <mergeCell ref="J18:K18"/>
    <mergeCell ref="J19:K19"/>
    <mergeCell ref="J20:K20"/>
    <mergeCell ref="J21:K21"/>
    <mergeCell ref="J22:K22"/>
    <mergeCell ref="J23:K23"/>
    <mergeCell ref="J24:K24"/>
    <mergeCell ref="J25:K25"/>
    <mergeCell ref="J26:K26"/>
  </mergeCells>
  <dataValidations count="1">
    <dataValidation errorStyle="warning" type="list" allowBlank="1" showInputMessage="1" showErrorMessage="1" errorTitle="講師料の金額は合っていますか？" error="リーダー養成講座の講師料は、2日間講座は44,444円、3日間講座は66,666円です。&#10;記入いただいた金額で間違いないか、ご確認ください。&#10;&#10;このまま記入することも可能です。" sqref="C52:D52">
      <formula1>"44444,66666"</formula1>
    </dataValidation>
  </dataValidations>
  <hyperlinks>
    <hyperlink ref="F60" r:id="rId1" display="http://www.navitime.co.jp/drive/"/>
    <hyperlink ref="E61" r:id="rId2" display="http://www.enecho.meti.go.jp/statistics/petroleum_and_lpgas/pl007/results.html#headline1"/>
  </hyperlinks>
  <printOptions horizontalCentered="1"/>
  <pageMargins left="0.7900000000000001" right="0.39000000000000007" top="0.39000000000000007" bottom="0.39000000000000007" header="0.1162992125984252" footer="0.1162992125984252"/>
  <pageSetup fitToHeight="1" fitToWidth="1" orientation="portrait" paperSize="9" scale="8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Kenji SHIMIZU</dc:creator>
  <cp:keywords/>
  <dc:description/>
  <cp:lastModifiedBy>藤田 航平</cp:lastModifiedBy>
  <cp:lastPrinted>2015-04-08T05:36:30Z</cp:lastPrinted>
  <dcterms:created xsi:type="dcterms:W3CDTF">2002-04-03T12:54:48Z</dcterms:created>
  <dcterms:modified xsi:type="dcterms:W3CDTF">2017-03-28T02:43:35Z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